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7715" windowHeight="8265" activeTab="3"/>
  </bookViews>
  <sheets>
    <sheet name="Items" sheetId="1" r:id="rId1"/>
    <sheet name="Scale" sheetId="2" r:id="rId2"/>
    <sheet name="Capture" sheetId="3" r:id="rId3"/>
    <sheet name="Report" sheetId="4" r:id="rId4"/>
  </sheets>
  <definedNames>
    <definedName name="_xlnm.Print_Area" localSheetId="3">Report!$B$1:$G$36</definedName>
    <definedName name="_xlnm.Print_Titles" localSheetId="0">Items!$1:$2</definedName>
  </definedNames>
  <calcPr calcId="125725"/>
</workbook>
</file>

<file path=xl/calcChain.xml><?xml version="1.0" encoding="utf-8"?>
<calcChain xmlns="http://schemas.openxmlformats.org/spreadsheetml/2006/main">
  <c r="E109" i="3"/>
  <c r="F109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0"/>
  <c r="X111"/>
  <c r="X109"/>
  <c r="Z4"/>
  <c r="AA4"/>
  <c r="AB4"/>
  <c r="Z5"/>
  <c r="AA5"/>
  <c r="AB5"/>
  <c r="Z6"/>
  <c r="AA6"/>
  <c r="AB6"/>
  <c r="Z7"/>
  <c r="AA7"/>
  <c r="AB7"/>
  <c r="Z8"/>
  <c r="AA8"/>
  <c r="AB8"/>
  <c r="Z9"/>
  <c r="AA9"/>
  <c r="AB9"/>
  <c r="Z10"/>
  <c r="AA10"/>
  <c r="AB10"/>
  <c r="Z11"/>
  <c r="AA11"/>
  <c r="AB11"/>
  <c r="Z12"/>
  <c r="AA12"/>
  <c r="AB12"/>
  <c r="Z13"/>
  <c r="AA13"/>
  <c r="AB13"/>
  <c r="Z14"/>
  <c r="AA14"/>
  <c r="AB14"/>
  <c r="Z15"/>
  <c r="AA15"/>
  <c r="AB15"/>
  <c r="Z16"/>
  <c r="AA16"/>
  <c r="AB16"/>
  <c r="Z17"/>
  <c r="AA17"/>
  <c r="AB17"/>
  <c r="Z18"/>
  <c r="AA18"/>
  <c r="AB18"/>
  <c r="Z19"/>
  <c r="AA19"/>
  <c r="AB19"/>
  <c r="Z20"/>
  <c r="AA20"/>
  <c r="AB20"/>
  <c r="Z21"/>
  <c r="AA21"/>
  <c r="AB21"/>
  <c r="Z22"/>
  <c r="AA22"/>
  <c r="AB22"/>
  <c r="Z23"/>
  <c r="AA23"/>
  <c r="AB23"/>
  <c r="Z24"/>
  <c r="AA24"/>
  <c r="AB24"/>
  <c r="Z25"/>
  <c r="AA25"/>
  <c r="AB25"/>
  <c r="Z26"/>
  <c r="AA26"/>
  <c r="AB26"/>
  <c r="Z27"/>
  <c r="AA27"/>
  <c r="AB27"/>
  <c r="Z28"/>
  <c r="AA28"/>
  <c r="AB28"/>
  <c r="Z29"/>
  <c r="AA29"/>
  <c r="AB29"/>
  <c r="Z30"/>
  <c r="AA30"/>
  <c r="AB30"/>
  <c r="Z31"/>
  <c r="AA31"/>
  <c r="AB31"/>
  <c r="Z32"/>
  <c r="AA32"/>
  <c r="AB32"/>
  <c r="Z33"/>
  <c r="AA33"/>
  <c r="AB33"/>
  <c r="Z34"/>
  <c r="AA34"/>
  <c r="AB34"/>
  <c r="Z35"/>
  <c r="AA35"/>
  <c r="AB35"/>
  <c r="Z36"/>
  <c r="AA36"/>
  <c r="AB36"/>
  <c r="Z37"/>
  <c r="AA37"/>
  <c r="AB37"/>
  <c r="Z38"/>
  <c r="AA38"/>
  <c r="AB38"/>
  <c r="Z39"/>
  <c r="AA39"/>
  <c r="AB39"/>
  <c r="Z40"/>
  <c r="AA40"/>
  <c r="AB40"/>
  <c r="Z41"/>
  <c r="AA41"/>
  <c r="AB41"/>
  <c r="Z42"/>
  <c r="AA42"/>
  <c r="AB42"/>
  <c r="Z43"/>
  <c r="AA43"/>
  <c r="AB43"/>
  <c r="Z44"/>
  <c r="AA44"/>
  <c r="AB44"/>
  <c r="Z45"/>
  <c r="AA45"/>
  <c r="AB45"/>
  <c r="Z46"/>
  <c r="AA46"/>
  <c r="AB46"/>
  <c r="Z47"/>
  <c r="AA47"/>
  <c r="AB47"/>
  <c r="Z48"/>
  <c r="AA48"/>
  <c r="AB48"/>
  <c r="Z49"/>
  <c r="AA49"/>
  <c r="AB49"/>
  <c r="Z50"/>
  <c r="AA50"/>
  <c r="AB50"/>
  <c r="Z51"/>
  <c r="AA51"/>
  <c r="AB51"/>
  <c r="Z52"/>
  <c r="AA52"/>
  <c r="AB52"/>
  <c r="Z53"/>
  <c r="AA53"/>
  <c r="AB53"/>
  <c r="Z54"/>
  <c r="AA54"/>
  <c r="AB54"/>
  <c r="Z55"/>
  <c r="AA55"/>
  <c r="AB55"/>
  <c r="Z56"/>
  <c r="AA56"/>
  <c r="AB56"/>
  <c r="Z57"/>
  <c r="AA57"/>
  <c r="AB57"/>
  <c r="Z58"/>
  <c r="AA58"/>
  <c r="AB58"/>
  <c r="Z59"/>
  <c r="AA59"/>
  <c r="AB59"/>
  <c r="Z60"/>
  <c r="AA60"/>
  <c r="AB60"/>
  <c r="Z61"/>
  <c r="AA61"/>
  <c r="AB61"/>
  <c r="Z62"/>
  <c r="AA62"/>
  <c r="AB62"/>
  <c r="Z63"/>
  <c r="AA63"/>
  <c r="AB63"/>
  <c r="Z64"/>
  <c r="AA64"/>
  <c r="AB64"/>
  <c r="Z65"/>
  <c r="AA65"/>
  <c r="AB65"/>
  <c r="Z66"/>
  <c r="AA66"/>
  <c r="AB66"/>
  <c r="Z67"/>
  <c r="AA67"/>
  <c r="AB67"/>
  <c r="Z68"/>
  <c r="AA68"/>
  <c r="AB68"/>
  <c r="Z69"/>
  <c r="AA69"/>
  <c r="AB69"/>
  <c r="Z70"/>
  <c r="AA70"/>
  <c r="AB70"/>
  <c r="Z71"/>
  <c r="AA71"/>
  <c r="AB71"/>
  <c r="Z72"/>
  <c r="AA72"/>
  <c r="AB72"/>
  <c r="Z73"/>
  <c r="AA73"/>
  <c r="AB73"/>
  <c r="Z74"/>
  <c r="AA74"/>
  <c r="AB74"/>
  <c r="Z75"/>
  <c r="AA75"/>
  <c r="AB75"/>
  <c r="Z76"/>
  <c r="AA76"/>
  <c r="AB76"/>
  <c r="Z77"/>
  <c r="AA77"/>
  <c r="AB77"/>
  <c r="Z78"/>
  <c r="AA78"/>
  <c r="AB78"/>
  <c r="Z79"/>
  <c r="AA79"/>
  <c r="AB79"/>
  <c r="Z80"/>
  <c r="AA80"/>
  <c r="AB80"/>
  <c r="Z81"/>
  <c r="AA81"/>
  <c r="AB81"/>
  <c r="Z82"/>
  <c r="AA82"/>
  <c r="AB82"/>
  <c r="Z83"/>
  <c r="AA83"/>
  <c r="AB83"/>
  <c r="Z84"/>
  <c r="AA84"/>
  <c r="AB84"/>
  <c r="Z85"/>
  <c r="AA85"/>
  <c r="AB85"/>
  <c r="Z86"/>
  <c r="AA86"/>
  <c r="AB86"/>
  <c r="Z87"/>
  <c r="AA87"/>
  <c r="AB87"/>
  <c r="Z88"/>
  <c r="AA88"/>
  <c r="AB88"/>
  <c r="Z89"/>
  <c r="AA89"/>
  <c r="AB89"/>
  <c r="Z90"/>
  <c r="AA90"/>
  <c r="AB90"/>
  <c r="Z91"/>
  <c r="AA91"/>
  <c r="AB91"/>
  <c r="Z92"/>
  <c r="AA92"/>
  <c r="AB92"/>
  <c r="Z93"/>
  <c r="AA93"/>
  <c r="AB93"/>
  <c r="Z94"/>
  <c r="AA94"/>
  <c r="AB94"/>
  <c r="Z95"/>
  <c r="AA95"/>
  <c r="AB95"/>
  <c r="Z96"/>
  <c r="AA96"/>
  <c r="AB96"/>
  <c r="Z97"/>
  <c r="AA97"/>
  <c r="AB97"/>
  <c r="Z98"/>
  <c r="AA98"/>
  <c r="AB98"/>
  <c r="Z99"/>
  <c r="AA99"/>
  <c r="AB99"/>
  <c r="Z100"/>
  <c r="AA100"/>
  <c r="AB100"/>
  <c r="Z101"/>
  <c r="AA101"/>
  <c r="AB101"/>
  <c r="Z102"/>
  <c r="AA102"/>
  <c r="AB102"/>
  <c r="Z103"/>
  <c r="AA103"/>
  <c r="AB103"/>
  <c r="Z104"/>
  <c r="AA104"/>
  <c r="AB104"/>
  <c r="Z105"/>
  <c r="AA105"/>
  <c r="AB105"/>
  <c r="Z106"/>
  <c r="AA106"/>
  <c r="AB106"/>
  <c r="Z107"/>
  <c r="AA107"/>
  <c r="AB107"/>
  <c r="AB3"/>
  <c r="AA3"/>
  <c r="Z3"/>
  <c r="F3" i="4"/>
  <c r="E29"/>
  <c r="D29"/>
  <c r="E28"/>
  <c r="D28"/>
  <c r="E27"/>
  <c r="D27"/>
  <c r="E26"/>
  <c r="D26"/>
  <c r="E25"/>
  <c r="D25"/>
  <c r="E24"/>
  <c r="D24"/>
  <c r="E23"/>
  <c r="G23" s="1"/>
  <c r="D23"/>
  <c r="G29" l="1"/>
  <c r="G28"/>
  <c r="G27"/>
  <c r="G26"/>
  <c r="G25"/>
  <c r="G24"/>
  <c r="F28"/>
  <c r="F23"/>
  <c r="F29" l="1"/>
  <c r="F26"/>
  <c r="F27"/>
  <c r="F25"/>
  <c r="F24"/>
</calcChain>
</file>

<file path=xl/comments1.xml><?xml version="1.0" encoding="utf-8"?>
<comments xmlns="http://schemas.openxmlformats.org/spreadsheetml/2006/main">
  <authors>
    <author>Ricardo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Pathway:
L</t>
        </r>
        <r>
          <rPr>
            <sz val="9"/>
            <color indexed="81"/>
            <rFont val="Tahoma"/>
            <family val="2"/>
          </rPr>
          <t xml:space="preserve">ive our Faith
</t>
        </r>
        <r>
          <rPr>
            <b/>
            <sz val="9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urture our Faith
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hare our Faith
</t>
        </r>
      </text>
    </comment>
  </commentList>
</comments>
</file>

<file path=xl/comments2.xml><?xml version="1.0" encoding="utf-8"?>
<comments xmlns="http://schemas.openxmlformats.org/spreadsheetml/2006/main">
  <authors>
    <author>Ricardo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Pathway:
L</t>
        </r>
        <r>
          <rPr>
            <sz val="9"/>
            <color indexed="81"/>
            <rFont val="Tahoma"/>
            <family val="2"/>
          </rPr>
          <t xml:space="preserve">ive our Faith
</t>
        </r>
        <r>
          <rPr>
            <b/>
            <sz val="9"/>
            <color indexed="81"/>
            <rFont val="Tahoma"/>
            <family val="2"/>
          </rPr>
          <t>N</t>
        </r>
        <r>
          <rPr>
            <sz val="9"/>
            <color indexed="81"/>
            <rFont val="Tahoma"/>
            <family val="2"/>
          </rPr>
          <t xml:space="preserve">urture our Faith
</t>
        </r>
        <r>
          <rPr>
            <b/>
            <sz val="9"/>
            <color indexed="81"/>
            <rFont val="Tahoma"/>
            <family val="2"/>
          </rPr>
          <t>S</t>
        </r>
        <r>
          <rPr>
            <sz val="9"/>
            <color indexed="81"/>
            <rFont val="Tahoma"/>
            <family val="2"/>
          </rPr>
          <t xml:space="preserve">hare our Faith
</t>
        </r>
      </text>
    </comment>
  </commentList>
</comments>
</file>

<file path=xl/sharedStrings.xml><?xml version="1.0" encoding="utf-8"?>
<sst xmlns="http://schemas.openxmlformats.org/spreadsheetml/2006/main" count="941" uniqueCount="412">
  <si>
    <t>Element</t>
  </si>
  <si>
    <t>Evangelization</t>
  </si>
  <si>
    <t>Parish renewals, evenings of prayer and retreats enliven and deepen the faith of the people.</t>
  </si>
  <si>
    <t>Always</t>
  </si>
  <si>
    <t>Frequently</t>
  </si>
  <si>
    <t>Rarely</t>
  </si>
  <si>
    <t>Never</t>
  </si>
  <si>
    <t>Adults and children have opportunities for evangelization.</t>
  </si>
  <si>
    <t>Worship</t>
  </si>
  <si>
    <t>Parishioners serve in many liturgical roles at liturgy.</t>
  </si>
  <si>
    <t>Liturgical ministers are well trained and effective in their ministries.</t>
  </si>
  <si>
    <t>Liturgical art and environment are marked by noble simplicity.</t>
  </si>
  <si>
    <t>Worship aids are contemporary and in good condition.</t>
  </si>
  <si>
    <t>Word</t>
  </si>
  <si>
    <t>The administration of religious education efforts is effective.</t>
  </si>
  <si>
    <t>Skilled and knowledgeable persons staff all aspects of formation efforts.</t>
  </si>
  <si>
    <t>Strengthening marriages and nurturing family life are priorities.</t>
  </si>
  <si>
    <t>N</t>
  </si>
  <si>
    <t>L</t>
  </si>
  <si>
    <t>S</t>
  </si>
  <si>
    <t>Community</t>
  </si>
  <si>
    <t>Activities are in harmony and respond to the needs of the members and the parish.</t>
  </si>
  <si>
    <t>Service</t>
  </si>
  <si>
    <t>We have ongoing programs to minister the sick, bereaved and homebound.</t>
  </si>
  <si>
    <t>We participate in local, national and international helping actions.</t>
  </si>
  <si>
    <t>We have implemented an instruction program to deal with current social issues.</t>
  </si>
  <si>
    <t>Racial harmony, peacemaking, respect for life at all stages, and practice of mercy are study and action priority areas.</t>
  </si>
  <si>
    <t>The coordination of social ministry has adequate education and expertise.</t>
  </si>
  <si>
    <t>Stewardship</t>
  </si>
  <si>
    <t>Formation helps parishioners to embrace their baptismal responsibility to steward their gifts.</t>
  </si>
  <si>
    <t>Parishioners demonstrate their Christian stewardship by their support of community needs</t>
  </si>
  <si>
    <t>We make efforts to discover parishioners talents and invite to use them in service.</t>
  </si>
  <si>
    <t>The facilities are appropriately maintained and adequate for parish needs.</t>
  </si>
  <si>
    <t>We share a portion of parish income with the poor.</t>
  </si>
  <si>
    <t>We utilize available resources with precision and moderation, avoiding waste.</t>
  </si>
  <si>
    <t>Leadership</t>
  </si>
  <si>
    <t>Parish leaders delegate to competent persons for implementing pastoral activities.</t>
  </si>
  <si>
    <t>The Sunday Eucharist is a priority in the life of the parish.</t>
  </si>
  <si>
    <t>We celebrate the Eucharist with the full and active participation of the parishioners.</t>
  </si>
  <si>
    <t>Preaching relates the Scriptures to the real life experience of the people.</t>
  </si>
  <si>
    <t>The worship space accommodates the rites of the Church in a dignified manner.</t>
  </si>
  <si>
    <t>Music quality and selection enables the assembly to participate in sung prayer.</t>
  </si>
  <si>
    <t>All sacraments are regularly celebrated and are true expressions of Life.</t>
  </si>
  <si>
    <t>We understand the demographic composition, needs, and aspirations of the people.</t>
  </si>
  <si>
    <t>Organizations, groups, and activities are broadly inclusive.</t>
  </si>
  <si>
    <t>The prayer activity is outwardly directed, never entirely focused on our own life.</t>
  </si>
  <si>
    <t>We provide adequate training, encouragement, and supervision to those who offer their gifts in service.</t>
  </si>
  <si>
    <t>We are not excessively dependent on extraordinary fundraisers to support parish budget.</t>
  </si>
  <si>
    <t>We keep up payments on parish's debt if there is one.</t>
  </si>
  <si>
    <t>The parish makes every effort to accommodate persons with disabilities.</t>
  </si>
  <si>
    <t>Organizations systematically address basic human needs such as food, housing, health, and employment.</t>
  </si>
  <si>
    <t>We encourage participation and involvement in voting, policy-making, and other citizenship duties.</t>
  </si>
  <si>
    <t>The catechetical leader has relevant knowledge, ability, and experience.</t>
  </si>
  <si>
    <t>We allocate adequate funds, resources, staff and space for catechetical work.</t>
  </si>
  <si>
    <t>We plan, execute and evaluate religious formation for adults, youth, and children.</t>
  </si>
  <si>
    <t>Parents receive assistance to understand their roles to their children in the formation of Christian values.</t>
  </si>
  <si>
    <t>Decisions are made by consensus, through processes of discernment, study, and discussion.</t>
  </si>
  <si>
    <t>Ptw</t>
  </si>
  <si>
    <t>We collaborate with neighboring parishes.</t>
  </si>
  <si>
    <t>We recognize people´s giftedness and gratuitous nature of God's blessings.</t>
  </si>
  <si>
    <t>We encourage devotional prayer and it does not interfere with other celebrations.</t>
  </si>
  <si>
    <t>We recognize ourselves as a Christian community, beyond parish social or civic nature.</t>
  </si>
  <si>
    <t>Councils and organizations review their purpose and effectiveness annually.</t>
  </si>
  <si>
    <t>We provide for those in need or in the risk of being excluded.</t>
  </si>
  <si>
    <t>We manage the financial budget with transparency and accountability.</t>
  </si>
  <si>
    <t>We have a plan for regular personal visits with parishioners.</t>
  </si>
  <si>
    <t>We provide opportunities to gather and share faith as it relates to our everyday life.</t>
  </si>
  <si>
    <t>We are known for our invitation, hospitality, compassion, and inclusion attitudes to everyone.</t>
  </si>
  <si>
    <t>Our constant joy related to Good News of Jesus Christ is evident in homilies, worship, activities and outreach.</t>
  </si>
  <si>
    <t>Education, governance and employment initiatives integrate Catholic social teaching.</t>
  </si>
  <si>
    <t>Formation of parish leaders incorporates diocesan, national and universal Church teachings.</t>
  </si>
  <si>
    <t>#</t>
  </si>
  <si>
    <t>Parish Life Assessment</t>
  </si>
  <si>
    <t>La Eucaristía Dominical es una prioridad en la vida de la parroquia</t>
  </si>
  <si>
    <t>Celebramos la Eucaristía con la participación completa y activa de los feligreses.</t>
  </si>
  <si>
    <t>Contamos con individuos competentes que son responsables de cada aspecto de las celebraciones litúrgicas.</t>
  </si>
  <si>
    <t>Los feligreses participan en diversos roles de la liturgia.</t>
  </si>
  <si>
    <t>Los ministros de liturgia están apropiadamente entrenados y son efectivos en sus ministerios.</t>
  </si>
  <si>
    <t>El arte litúrgico y entorno se distinguen por su noble simplicidad.</t>
  </si>
  <si>
    <t>Los materiales de ayuda litúrgica son contemporáneos y están en buenas condiciones.</t>
  </si>
  <si>
    <t>La calidad y selección de la música permite a la asamblea participar en oración cantada.</t>
  </si>
  <si>
    <t>Los sacramentos se celebran con regularidad y son verdaderas expresiones de Vida.</t>
  </si>
  <si>
    <t>Promovemos la oración devocional y ésta no interfiere con otras celebraciones.</t>
  </si>
  <si>
    <t>Nos reconocemos como comunidad cristiana, más alla de la naturaleza cívica y social de la parroquia.</t>
  </si>
  <si>
    <t>La comunicación entre líderes y feligreses es adecuada y constante.</t>
  </si>
  <si>
    <t>Communication among leaders and parishioners is adequate and constant.</t>
  </si>
  <si>
    <t>Hay un excelente espíritu de colaboración entre personas, grupos y organizaciones.</t>
  </si>
  <si>
    <t>There is an excellent spirit of collaboration among persons, groups and organizations.</t>
  </si>
  <si>
    <t>Entendemos la composición demográfica, necesidades y aspiraciones de la gente.</t>
  </si>
  <si>
    <t>Las organizaciones, grupos y actividades son abiertamente incluyentes.</t>
  </si>
  <si>
    <t>Las actividades están en armonía y responden a las necesidades de los miembros de la parroquia.</t>
  </si>
  <si>
    <t>Activities respond to the spiritual aspirations of all the souls in the parish.</t>
  </si>
  <si>
    <t>Organizations provide prayer, information, education, entertainment, and hospitality activities.</t>
  </si>
  <si>
    <t>Las organizaciones realizan actividades de oración, información, educación, entretenimiento y hospitalidad.</t>
  </si>
  <si>
    <t>Los consejos parroquiales y organizaciones revisan su propósito y efectividad anualmente.</t>
  </si>
  <si>
    <t>Proveemos para aquellos que están necesitados o en riesgo de ser excluidos.</t>
  </si>
  <si>
    <t>Las oraciones y plegarias están dirigidas hacia el exterior, nunca enteramente enfocadas en nuestra propia vida.</t>
  </si>
  <si>
    <t>Colaboramos con parroquias cercanas a nosotros.</t>
  </si>
  <si>
    <t>Promovemos relaciones y actividades ecuménicas.</t>
  </si>
  <si>
    <t>Reconocemos los talentos de las personas y la naturaleza gratuita de las bendiciones de Dios.</t>
  </si>
  <si>
    <t>Los parroquianos muestran su espíritu cristiano al utilizar sus talentos para apoyar las necesidades comunes.</t>
  </si>
  <si>
    <t>Entrenamos, alentamos y supervisamos a quienes ofrecen sus talentos en servicio al prójimo.</t>
  </si>
  <si>
    <t>No dependemos excesivamente de las recaudaciones extraordinarias de recursos.</t>
  </si>
  <si>
    <t>Pagamos a tiempo la deuda de la parroquia, si es que hay.</t>
  </si>
  <si>
    <t>Las instalaciones son adecuadas para nuestras necesidades y están en buenas condiciones.</t>
  </si>
  <si>
    <t>Compartimos una parte de nuestro ingreso con los pobres.</t>
  </si>
  <si>
    <t>Utilizamos los recursos existentes con precisión, moderación y evitamos el desperdicio.</t>
  </si>
  <si>
    <t>Manejamos nuestro el presupuesto financiero con transparencia y rendición de cuentas.</t>
  </si>
  <si>
    <t>Tanto adultos como niños cuentan con espacios de evangelización.</t>
  </si>
  <si>
    <t>Le damos la bienvenida a los nuevos asistentes de maneras específicas.</t>
  </si>
  <si>
    <t>Somos conocidos por nuestra actitud acogedora, hospitalaria, compasiva e incluyente para todos.</t>
  </si>
  <si>
    <t>Nuestra constante alegría relacionada con la Buena Nueva de Jesucristo es evidente en homilías, oraciones, actividades, y servicio social.</t>
  </si>
  <si>
    <t>Estamos conscientes que la comunidad humana de la parroquia va más allá de los miembros registrados.</t>
  </si>
  <si>
    <t>Hacemos todo lo necesario para recibir a personas con discapacidad.</t>
  </si>
  <si>
    <t>Las organizaciones atienden sistemáticamente necesidades humanas básicas como alimento, vivienda, salud y empleo.</t>
  </si>
  <si>
    <t>Participamos en acciones de ayuda local, nacional e internacional.</t>
  </si>
  <si>
    <t>Hemos implementado programas de instrucción para tratar asuntos sociales claves.</t>
  </si>
  <si>
    <t>Las iniciativas de educación, gobierno y empleo integran la doctrina social Católica.</t>
  </si>
  <si>
    <t>La armonía racial, paz, respeto a la vida en todas sus etapas y práctica de la misericordia son áreas prioritarias de estudio y acción.</t>
  </si>
  <si>
    <t>Buscamos oportunidades de colaboración ecuménica en nuestra localidad.</t>
  </si>
  <si>
    <t>La persona a cargo del ministerio de coordinación social cuenta con preparación y educación adecuadas.</t>
  </si>
  <si>
    <t>Contamos con un plan para realizar visitas personales a los feligreses.</t>
  </si>
  <si>
    <t>El encargado del catequismo cuenta con los conocimientos, destrezas y experiencia necesarios.</t>
  </si>
  <si>
    <t>La administración de los esfuerzos de educación religiosa es efectiva.</t>
  </si>
  <si>
    <t>Personas preparadas y diestras están a cargo de los esfuerzos de formación.</t>
  </si>
  <si>
    <t>Asignamos los fondos, recursos y personas adecuados a los esfuerzos de formación.</t>
  </si>
  <si>
    <t>Los padres reciben asistencia para entender su papel como formadores de sus hijos en valores cristianos.</t>
  </si>
  <si>
    <t>Catechism leads the believer to translate faith commitment into action.</t>
  </si>
  <si>
    <t>El catecismo utiliza métodos que promueven el desarrollo integral del creyente.</t>
  </si>
  <si>
    <t>Las escuelas católicas parte de la parroquia proveen programas educativos sólidos.</t>
  </si>
  <si>
    <t>Las escuelas católicas parte de la parroquia promueven la comunidad y testimonio cristianos.</t>
  </si>
  <si>
    <t>El pastor, su equipo y consejo pastoral comparten la responsabilidad del liderazgo, acorde a sus respectivos roles.</t>
  </si>
  <si>
    <t>The pastor, parish staff, and pastoral council share leadership responsibility, according to their respective roles.</t>
  </si>
  <si>
    <t>EL consejo pastoral apoya al pastor en identificar, evaluar y responder a las necesidades espirituales de la comunidad.</t>
  </si>
  <si>
    <t>The pastoral council supports the pastor in assessing, evaluating and responding to spiritual needs in the community.</t>
  </si>
  <si>
    <t>Las decisiones se toman por consenso, a través de procesos de discernimiento, estudio y diálogo.</t>
  </si>
  <si>
    <t>We provide ongoing formation and training to parish leaders.</t>
  </si>
  <si>
    <t>La formación de los líderes de la parroquia incorpora enseñanzas de la la diócesis, nacionales y de la Iglesia.</t>
  </si>
  <si>
    <t>Los líderes de la parroquia delegan actividades pastorales a personas competentes.</t>
  </si>
  <si>
    <t>El personal de la parroquia es reclutado y remunerado acorde a estándares y descripciones de puesto profesionales.</t>
  </si>
  <si>
    <t>Los consejos parroquiales operan habitual y eficientemente para cumplir sus propósitos.</t>
  </si>
  <si>
    <t>We have managed to have appropriate resources to accomplish the mission and objectives of the parish.</t>
  </si>
  <si>
    <t>We promote ecumenical relationships and activities.</t>
  </si>
  <si>
    <t>Individuals responsible for every aspect of liturgical celebrations have the proper training and motivation.</t>
  </si>
  <si>
    <t>We seek opportunities for ecumenical activities in the local area.</t>
  </si>
  <si>
    <t>Hemos logrado contar con recursos suficientes para alcanzar la misión y objetivos de la parroquia.</t>
  </si>
  <si>
    <t>We celebrate Liturgy of the Word with Children for young parish members.</t>
  </si>
  <si>
    <t>We make efforts to reach out to the alienated, the inactive and the unchurched.</t>
  </si>
  <si>
    <t>Hacemos esfuerzos para acercarnos a los olvidados, inactivos y sin religión.</t>
  </si>
  <si>
    <t>We have a plan for regular personal visits with other people living in the area.</t>
  </si>
  <si>
    <t>We influence the values and decisions of the larger community, through prophetic action, works of justice and outreach.</t>
  </si>
  <si>
    <t>Catechism methods encompass the whole development of the believer.</t>
  </si>
  <si>
    <t>La preparación para los sacramentos parte desde la parroquia y es intergeneracional.</t>
  </si>
  <si>
    <t>Sacramental preparation is parish-based and intergenerational.</t>
  </si>
  <si>
    <t>Catholic schools attended by parishioners foster Christian community and witness.</t>
  </si>
  <si>
    <t>Catholic schools attended by parishioners provide strong educational programs.</t>
  </si>
  <si>
    <t>We welcome newcomers to the parish in specific ways.</t>
  </si>
  <si>
    <t>Contamos con un plan para realizar visitas personales a otras personas que viven en la zona.</t>
  </si>
  <si>
    <t>We are aware that the human community in the parish territory extends beyond its members.</t>
  </si>
  <si>
    <t>Parish personnel is recruited and remunerated according to professional standards and job descriptions.</t>
  </si>
  <si>
    <t>Parish councils operate frequently and efficiently to fulfill their purposes.</t>
  </si>
  <si>
    <t>Celebramos la Liturgia de la Palabra para niños con nuestros miembros más jóvenes.</t>
  </si>
  <si>
    <t>Planeamos, ejecutamos y evaluamos la formación religiosa para adultos, jóvenes y niños.</t>
  </si>
  <si>
    <t>El catecismo orienta al creyente a transformar su compromiso de fe en acciones.</t>
  </si>
  <si>
    <t>Fortalecer matrimonios y robustecer familias son nuestras prioridades.</t>
  </si>
  <si>
    <t>Proveemos formación continua y entrenamiento a los líderes de la parroquia.</t>
  </si>
  <si>
    <t>El pastor evalúa periódicamente al personal de la parroquia.</t>
  </si>
  <si>
    <t>The pastor evaluates parish personnel periodically.</t>
  </si>
  <si>
    <t>La formación ayuda a los feligreses a acoger su responsabilidad bautismal para aprovechar sus talentos.</t>
  </si>
  <si>
    <t>Hacemos actividades para descubrir los talentos de los feligreses e invitarlos a usarlos sirviendo a los demás</t>
  </si>
  <si>
    <t>Las actividades responden a las aspiraciones espirituales de todas las almas en la parroquia.</t>
  </si>
  <si>
    <t>La homilía relaciona las Escrituras con la vida y experiencia diaria de las personas.</t>
  </si>
  <si>
    <t>El espacio físico favorece que los rituales de la Iglesia se celebren de manera digna.</t>
  </si>
  <si>
    <t>Influenciamos los valores y decisiones de la comunidad general, a través de acción profética, trabajo por la justicia y acción comunitaria.</t>
  </si>
  <si>
    <t>Proveemos oportunidades para reunirnos y compartir nuestra fe de manera cotidiana.</t>
  </si>
  <si>
    <t>Los encuentros, tardes de oración y retiros vivifican y profundizan la fe de la gente.</t>
  </si>
  <si>
    <t>Tenemos programas continuos para atender enfermos, personas en duelo y recluidos en casa.</t>
  </si>
  <si>
    <t>Promovemos la participación e involucramiento en voto, creación de política pública y otras tareas ciudadanas.</t>
  </si>
  <si>
    <t>Worship custom item 1</t>
  </si>
  <si>
    <t>Worship custom item 2</t>
  </si>
  <si>
    <t>Community custom item 1</t>
  </si>
  <si>
    <t>Community custom item 2</t>
  </si>
  <si>
    <t>Evangelization custom item 1</t>
  </si>
  <si>
    <t>Evangelization custom item 2</t>
  </si>
  <si>
    <t>Evangelization custom item 3</t>
  </si>
  <si>
    <t>Evangelization custom item 4</t>
  </si>
  <si>
    <t>Evangelization custom item 5</t>
  </si>
  <si>
    <t>Service custom item 1</t>
  </si>
  <si>
    <t>Service custom item 2</t>
  </si>
  <si>
    <t>Service custom item 3</t>
  </si>
  <si>
    <t>Service custom item 4</t>
  </si>
  <si>
    <t>Word custom item 1</t>
  </si>
  <si>
    <t>Word custom item 2</t>
  </si>
  <si>
    <t>Word custom item 3</t>
  </si>
  <si>
    <t>Leadership custom item 1</t>
  </si>
  <si>
    <t>Leadership custom item 2</t>
  </si>
  <si>
    <t>Leadership custom item 3</t>
  </si>
  <si>
    <t>Leadership custom item 4</t>
  </si>
  <si>
    <t>Leadership custom item 5</t>
  </si>
  <si>
    <t>Leadership custom item 6</t>
  </si>
  <si>
    <t>Stewardship custom item 1</t>
  </si>
  <si>
    <t>Stewardship custom item 2</t>
  </si>
  <si>
    <t>Stewardship custom item 3</t>
  </si>
  <si>
    <t>Statement</t>
  </si>
  <si>
    <t>Enunciadao</t>
  </si>
  <si>
    <t>Elemento</t>
  </si>
  <si>
    <t>Culto</t>
  </si>
  <si>
    <t>ítem de culto personalizado 1</t>
  </si>
  <si>
    <t>ítem de culto personalizado 2</t>
  </si>
  <si>
    <t>Comunidad</t>
  </si>
  <si>
    <t>ítem de comunidad personalizado 1</t>
  </si>
  <si>
    <t>ítem de comunidad personalizado 2</t>
  </si>
  <si>
    <t>Evangelización</t>
  </si>
  <si>
    <t>Item de evangelización personalizado 1</t>
  </si>
  <si>
    <t>Item de evangelización personalizado 2</t>
  </si>
  <si>
    <t>Item de evangelización personalizado 3</t>
  </si>
  <si>
    <t>Item de evangelización personalizado 4</t>
  </si>
  <si>
    <t>Item de evangelización personalizado 5</t>
  </si>
  <si>
    <t>ítem servicio personalizado 1</t>
  </si>
  <si>
    <t>ítem servicio personalizado 2</t>
  </si>
  <si>
    <t>ítem servicio personalizado 3</t>
  </si>
  <si>
    <t>ítem servicio personalizado 4</t>
  </si>
  <si>
    <t>Servicio</t>
  </si>
  <si>
    <t>Palabra</t>
  </si>
  <si>
    <t>ítem palabra personalizado 1</t>
  </si>
  <si>
    <t>ítem palabra personalizado 2</t>
  </si>
  <si>
    <t>ítem palabra personalizado 3</t>
  </si>
  <si>
    <t>Liderazgo</t>
  </si>
  <si>
    <t>ítem liderazgo personalizado 1</t>
  </si>
  <si>
    <t>ítem liderazgo personalizado 2</t>
  </si>
  <si>
    <t>ítem liderazgo personalizado 3</t>
  </si>
  <si>
    <t>ítem liderazgo personalizado 4</t>
  </si>
  <si>
    <t>ítem liderazgo personalizado 5</t>
  </si>
  <si>
    <t>ítem liderazgo personalizado 6</t>
  </si>
  <si>
    <t>Mayordomía</t>
  </si>
  <si>
    <t>ítem mayordomía personalizado 1</t>
  </si>
  <si>
    <t>ítem mayordomía personalizado 2</t>
  </si>
  <si>
    <t>ítem mayordomía personalizado 3</t>
  </si>
  <si>
    <t>Variable</t>
  </si>
  <si>
    <t>WEucharist</t>
  </si>
  <si>
    <t>Wparticipate</t>
  </si>
  <si>
    <t>Wprepared</t>
  </si>
  <si>
    <t>Wroles</t>
  </si>
  <si>
    <t>Wministers</t>
  </si>
  <si>
    <t>Wpreaching</t>
  </si>
  <si>
    <t>Writes</t>
  </si>
  <si>
    <t>Wenviron</t>
  </si>
  <si>
    <t>Waids</t>
  </si>
  <si>
    <t>Wmusic</t>
  </si>
  <si>
    <t>Wsacrament</t>
  </si>
  <si>
    <t>Wchildren</t>
  </si>
  <si>
    <t>Wdevotional</t>
  </si>
  <si>
    <t>Wcustom1</t>
  </si>
  <si>
    <t>Wcustom2</t>
  </si>
  <si>
    <t>Ccommunic</t>
  </si>
  <si>
    <t>Cchristian</t>
  </si>
  <si>
    <t>Ccollaborate</t>
  </si>
  <si>
    <t>Cdemograp</t>
  </si>
  <si>
    <t>Cinclusion</t>
  </si>
  <si>
    <t>Charmony</t>
  </si>
  <si>
    <t>Cspiritual</t>
  </si>
  <si>
    <t>Corganizat</t>
  </si>
  <si>
    <t>Ccouncils</t>
  </si>
  <si>
    <t>Cinneed</t>
  </si>
  <si>
    <t>Cprayer</t>
  </si>
  <si>
    <t>Cpartnering</t>
  </si>
  <si>
    <t>Cecumenic</t>
  </si>
  <si>
    <t>Ccustom1</t>
  </si>
  <si>
    <t>Ccustom2</t>
  </si>
  <si>
    <t>Eopportun</t>
  </si>
  <si>
    <t>Ewelcome</t>
  </si>
  <si>
    <t>Ereachout</t>
  </si>
  <si>
    <t>Eeveryday</t>
  </si>
  <si>
    <t>Evisitpar</t>
  </si>
  <si>
    <t>Evisitneigh</t>
  </si>
  <si>
    <t>Eretreats</t>
  </si>
  <si>
    <t>Einclusion</t>
  </si>
  <si>
    <t>Einfluence</t>
  </si>
  <si>
    <t>Ejoy</t>
  </si>
  <si>
    <t>Ecustom1</t>
  </si>
  <si>
    <t>Ecustom2</t>
  </si>
  <si>
    <t>Ecustom3</t>
  </si>
  <si>
    <t>Ecustom4</t>
  </si>
  <si>
    <t>Ecustom5</t>
  </si>
  <si>
    <t>Scommun</t>
  </si>
  <si>
    <t>Sdisable</t>
  </si>
  <si>
    <t>Sbasicneed</t>
  </si>
  <si>
    <t>Ssick</t>
  </si>
  <si>
    <t>Shelping</t>
  </si>
  <si>
    <t>Ssocial</t>
  </si>
  <si>
    <t>Sinitiatives</t>
  </si>
  <si>
    <t>Scitizen</t>
  </si>
  <si>
    <t>Sharmony</t>
  </si>
  <si>
    <t>Secumenic</t>
  </si>
  <si>
    <t>Scoordinator</t>
  </si>
  <si>
    <t>Scustom1</t>
  </si>
  <si>
    <t>Scustom2</t>
  </si>
  <si>
    <t>Scustom3</t>
  </si>
  <si>
    <t>Scustom4</t>
  </si>
  <si>
    <t>Dleader</t>
  </si>
  <si>
    <t>Dadminist</t>
  </si>
  <si>
    <t>Dcollaborat</t>
  </si>
  <si>
    <t>Dfunds</t>
  </si>
  <si>
    <t>Dplanning</t>
  </si>
  <si>
    <t>Dmarriage</t>
  </si>
  <si>
    <t>Dparenting</t>
  </si>
  <si>
    <t>Dwhole</t>
  </si>
  <si>
    <t>Dintoaction</t>
  </si>
  <si>
    <t>Dparishbsd</t>
  </si>
  <si>
    <t>DschoolQ</t>
  </si>
  <si>
    <t>DschoolSp</t>
  </si>
  <si>
    <t>Dcustom1</t>
  </si>
  <si>
    <t>Dcustom2</t>
  </si>
  <si>
    <t>Dcustom3</t>
  </si>
  <si>
    <t>Lrespons</t>
  </si>
  <si>
    <t>Lconsensus</t>
  </si>
  <si>
    <t>Lformation</t>
  </si>
  <si>
    <t>Lunivchurch</t>
  </si>
  <si>
    <t>Ldelegation</t>
  </si>
  <si>
    <t>Lpersonnel</t>
  </si>
  <si>
    <t>Levaluate</t>
  </si>
  <si>
    <t>Lcouncilops</t>
  </si>
  <si>
    <t>Lcouncilsup</t>
  </si>
  <si>
    <t>Lcustom1</t>
  </si>
  <si>
    <t>Lcustom2</t>
  </si>
  <si>
    <t>Lcustom3</t>
  </si>
  <si>
    <t>Lcustom4</t>
  </si>
  <si>
    <t>Lcustom5</t>
  </si>
  <si>
    <t>Lcustom6</t>
  </si>
  <si>
    <t>Tgifts</t>
  </si>
  <si>
    <t>Trespons</t>
  </si>
  <si>
    <t>Tsupport</t>
  </si>
  <si>
    <t>Tresources</t>
  </si>
  <si>
    <t>Tdiscover</t>
  </si>
  <si>
    <t>Ttraining</t>
  </si>
  <si>
    <t>Tsustainable</t>
  </si>
  <si>
    <t>Tpaydebt</t>
  </si>
  <si>
    <t>Tfacilities</t>
  </si>
  <si>
    <t>Tforpoor</t>
  </si>
  <si>
    <t>Tmoderation</t>
  </si>
  <si>
    <t>Ttransp</t>
  </si>
  <si>
    <t>Tcustom1</t>
  </si>
  <si>
    <t>Tcustom2</t>
  </si>
  <si>
    <t>Tcustom3</t>
  </si>
  <si>
    <t>G#</t>
  </si>
  <si>
    <t>Diagnóstico de vida parroquial</t>
  </si>
  <si>
    <t>Nunca</t>
  </si>
  <si>
    <t>Rara vez</t>
  </si>
  <si>
    <t>A veces</t>
  </si>
  <si>
    <t>Frecuentemente</t>
  </si>
  <si>
    <t>Siempre</t>
  </si>
  <si>
    <t>Nadie</t>
  </si>
  <si>
    <t>Unos cuantos</t>
  </si>
  <si>
    <t>Algunos</t>
  </si>
  <si>
    <t>La mayoría</t>
  </si>
  <si>
    <t>Todos</t>
  </si>
  <si>
    <t>Sometimes</t>
  </si>
  <si>
    <t>Nobody</t>
  </si>
  <si>
    <t>A few of us</t>
  </si>
  <si>
    <t>Some of us</t>
  </si>
  <si>
    <t>Most of us</t>
  </si>
  <si>
    <t>Everyone</t>
  </si>
  <si>
    <t>Scale, Escala</t>
  </si>
  <si>
    <t>Respondent 1</t>
  </si>
  <si>
    <t>Respondent 2</t>
  </si>
  <si>
    <t>Respondent 3</t>
  </si>
  <si>
    <t>Respondent 4</t>
  </si>
  <si>
    <t>Respondent 5</t>
  </si>
  <si>
    <t>Respondent 6</t>
  </si>
  <si>
    <t>Respondent 7</t>
  </si>
  <si>
    <t>Respondent 8</t>
  </si>
  <si>
    <t>Respondent 9</t>
  </si>
  <si>
    <t>Respondent 10</t>
  </si>
  <si>
    <t>Respondent 11</t>
  </si>
  <si>
    <t>Respondent 12</t>
  </si>
  <si>
    <t>Respondent 13</t>
  </si>
  <si>
    <t>Respondent 14</t>
  </si>
  <si>
    <t>Respondent 15</t>
  </si>
  <si>
    <t>Respondent 16</t>
  </si>
  <si>
    <t>Respondent 17</t>
  </si>
  <si>
    <t>Respondent 18</t>
  </si>
  <si>
    <t>Respondent 19</t>
  </si>
  <si>
    <t>Respondent 20</t>
  </si>
  <si>
    <t>Average</t>
  </si>
  <si>
    <t>T respondents</t>
  </si>
  <si>
    <t>Total</t>
  </si>
  <si>
    <t>Responses</t>
  </si>
  <si>
    <t>Std. Deviation</t>
  </si>
  <si>
    <t>Std Deviation</t>
  </si>
  <si>
    <t>Promedio</t>
  </si>
  <si>
    <t>Std. Dev.</t>
  </si>
  <si>
    <t>Desv.Std</t>
  </si>
  <si>
    <t>Respuestas</t>
  </si>
  <si>
    <t>Var. Coeff</t>
  </si>
  <si>
    <t>Coef. Var.</t>
  </si>
  <si>
    <t>My Parish</t>
  </si>
  <si>
    <t>Capture page</t>
  </si>
  <si>
    <t>Pastoral Life Assessment, Diagnóstico de Vida Pastoral</t>
  </si>
  <si>
    <t>Answers</t>
  </si>
  <si>
    <t>Instructions:</t>
  </si>
  <si>
    <t>Check the report at the left, this s an example of how your assessment will look like once finished it.</t>
  </si>
  <si>
    <t>The Capture tab is filled out with random numbers in blue. Totally erase them before starting to input your data.</t>
  </si>
  <si>
    <t>This parish life assessment model is created to facilitate y reflection on activities and progress in your Catholic community.</t>
  </si>
  <si>
    <t>Este modelo de diagnóstico ha sido creado para facilitar la reflexión sobre actividades y progreso en tu comunidad católica.</t>
  </si>
  <si>
    <t>Mira el reporte a la izquierda, es un ejemplo de cómo se verá tu diagnóstico una vez terminado.</t>
  </si>
  <si>
    <t>La pestaña Capture está llena con números al azar en azul. Bórralos totalmente antes de cargar tus propios datos.</t>
  </si>
  <si>
    <t>Notes, Notas:</t>
  </si>
  <si>
    <t>Instrucciones:</t>
  </si>
  <si>
    <r>
      <t xml:space="preserve">Ten en cuenta que antes de proceder a cálculos de cualquier tipo, necesitamos abordar el tema bajo una </t>
    </r>
    <r>
      <rPr>
        <b/>
        <sz val="11"/>
        <color theme="1"/>
        <rFont val="Calibri"/>
        <family val="2"/>
        <scheme val="minor"/>
      </rPr>
      <t>espiritualidad de comunión</t>
    </r>
    <r>
      <rPr>
        <sz val="11"/>
        <color theme="1"/>
        <rFont val="Calibri"/>
        <family val="2"/>
        <scheme val="minor"/>
      </rPr>
      <t>.</t>
    </r>
  </si>
  <si>
    <r>
      <t xml:space="preserve">Keep in mind that before proceeding into any calculations, we need to approch the subject under a </t>
    </r>
    <r>
      <rPr>
        <b/>
        <sz val="11"/>
        <color theme="1"/>
        <rFont val="Calibri"/>
        <family val="2"/>
        <scheme val="minor"/>
      </rPr>
      <t>spirituality of communion</t>
    </r>
    <r>
      <rPr>
        <sz val="11"/>
        <color theme="1"/>
        <rFont val="Calibri"/>
        <family val="2"/>
        <scheme val="minor"/>
      </rPr>
      <t>.</t>
    </r>
  </si>
  <si>
    <t>Items and scales are compatible with Parish Life Assessment Forms, downloadable at no cost from www.arghgh.org/pastoralplan/eventresources</t>
  </si>
  <si>
    <t>Los ítems y escalas son compatibles con las Formas de Diagnóstico de Vida Parroquial, descargables sin costo desde www.archgh.org/pastoralplan/eventresources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</si>
</sst>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-mm\-dd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9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Alignment="1">
      <alignment textRotation="90"/>
    </xf>
    <xf numFmtId="164" fontId="0" fillId="0" borderId="0" xfId="0" applyNumberFormat="1"/>
    <xf numFmtId="0" fontId="6" fillId="0" borderId="0" xfId="0" applyFont="1"/>
    <xf numFmtId="1" fontId="0" fillId="0" borderId="0" xfId="0" applyNumberFormat="1"/>
    <xf numFmtId="0" fontId="7" fillId="0" borderId="0" xfId="0" applyFont="1" applyAlignment="1">
      <alignment textRotation="90"/>
    </xf>
    <xf numFmtId="0" fontId="0" fillId="3" borderId="0" xfId="0" applyFill="1"/>
    <xf numFmtId="0" fontId="0" fillId="3" borderId="0" xfId="0" applyFill="1" applyAlignment="1">
      <alignment horizontal="center"/>
    </xf>
    <xf numFmtId="165" fontId="0" fillId="0" borderId="0" xfId="0" applyNumberForma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2" fontId="0" fillId="0" borderId="4" xfId="0" applyNumberFormat="1" applyBorder="1"/>
    <xf numFmtId="2" fontId="0" fillId="0" borderId="0" xfId="0" applyNumberFormat="1" applyBorder="1"/>
    <xf numFmtId="164" fontId="0" fillId="0" borderId="0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164" fontId="0" fillId="0" borderId="7" xfId="0" applyNumberFormat="1" applyBorder="1"/>
    <xf numFmtId="2" fontId="0" fillId="0" borderId="8" xfId="0" applyNumberFormat="1" applyBorder="1"/>
    <xf numFmtId="0" fontId="0" fillId="0" borderId="1" xfId="0" applyFont="1" applyBorder="1"/>
    <xf numFmtId="0" fontId="0" fillId="0" borderId="2" xfId="0" applyFont="1" applyBorder="1"/>
    <xf numFmtId="2" fontId="0" fillId="0" borderId="1" xfId="0" applyNumberFormat="1" applyBorder="1"/>
    <xf numFmtId="2" fontId="0" fillId="0" borderId="2" xfId="0" applyNumberFormat="1" applyBorder="1"/>
    <xf numFmtId="164" fontId="0" fillId="0" borderId="2" xfId="0" applyNumberFormat="1" applyBorder="1"/>
    <xf numFmtId="2" fontId="0" fillId="0" borderId="3" xfId="0" applyNumberFormat="1" applyBorder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radarChart>
        <c:radarStyle val="filled"/>
        <c:ser>
          <c:idx val="0"/>
          <c:order val="0"/>
          <c:spPr>
            <a:solidFill>
              <a:srgbClr val="4F81BD">
                <a:alpha val="80000"/>
              </a:srgbClr>
            </a:solidFill>
          </c:spPr>
          <c:cat>
            <c:strRef>
              <c:f>Report!$B$23:$B$29</c:f>
              <c:strCache>
                <c:ptCount val="7"/>
                <c:pt idx="0">
                  <c:v>Worship</c:v>
                </c:pt>
                <c:pt idx="1">
                  <c:v>Community</c:v>
                </c:pt>
                <c:pt idx="2">
                  <c:v>Evangelization</c:v>
                </c:pt>
                <c:pt idx="3">
                  <c:v>Service</c:v>
                </c:pt>
                <c:pt idx="4">
                  <c:v>Word</c:v>
                </c:pt>
                <c:pt idx="5">
                  <c:v>Leadership</c:v>
                </c:pt>
                <c:pt idx="6">
                  <c:v>Stewardship</c:v>
                </c:pt>
              </c:strCache>
            </c:strRef>
          </c:cat>
          <c:val>
            <c:numRef>
              <c:f>Report!$D$23:$D$29</c:f>
              <c:numCache>
                <c:formatCode>0.00</c:formatCode>
                <c:ptCount val="7"/>
                <c:pt idx="0">
                  <c:v>2.7526501766784452</c:v>
                </c:pt>
                <c:pt idx="1">
                  <c:v>3.0629629629629629</c:v>
                </c:pt>
                <c:pt idx="2">
                  <c:v>3.0081300813008132</c:v>
                </c:pt>
                <c:pt idx="3">
                  <c:v>2.8526315789473684</c:v>
                </c:pt>
                <c:pt idx="4">
                  <c:v>2.9649122807017543</c:v>
                </c:pt>
                <c:pt idx="5">
                  <c:v>2.8947368421052633</c:v>
                </c:pt>
                <c:pt idx="6">
                  <c:v>3.0185185185185186</c:v>
                </c:pt>
              </c:numCache>
            </c:numRef>
          </c:val>
        </c:ser>
        <c:axId val="128445056"/>
        <c:axId val="137147136"/>
      </c:radarChart>
      <c:catAx>
        <c:axId val="128445056"/>
        <c:scaling>
          <c:orientation val="minMax"/>
        </c:scaling>
        <c:axPos val="b"/>
        <c:majorGridlines/>
        <c:tickLblPos val="nextTo"/>
        <c:crossAx val="137147136"/>
        <c:crosses val="autoZero"/>
        <c:auto val="1"/>
        <c:lblAlgn val="ctr"/>
        <c:lblOffset val="100"/>
      </c:catAx>
      <c:valAx>
        <c:axId val="137147136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numFmt formatCode="0.0" sourceLinked="0"/>
        <c:majorTickMark val="cross"/>
        <c:tickLblPos val="nextTo"/>
        <c:crossAx val="12844505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38100</xdr:rowOff>
    </xdr:to>
    <xdr:pic>
      <xdr:nvPicPr>
        <xdr:cNvPr id="4" name="3 Imagen" descr="Macintosh HD:Users:rocio:Documents:chamba:FACTOR Delta:TWITTER 2017:WORDop2rg-0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523875" y="19050"/>
          <a:ext cx="130492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5</xdr:row>
      <xdr:rowOff>28575</xdr:rowOff>
    </xdr:from>
    <xdr:to>
      <xdr:col>6</xdr:col>
      <xdr:colOff>438150</xdr:colOff>
      <xdr:row>19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</xdr:colOff>
      <xdr:row>0</xdr:row>
      <xdr:rowOff>0</xdr:rowOff>
    </xdr:from>
    <xdr:to>
      <xdr:col>7</xdr:col>
      <xdr:colOff>9524</xdr:colOff>
      <xdr:row>3</xdr:row>
      <xdr:rowOff>142874</xdr:rowOff>
    </xdr:to>
    <xdr:pic>
      <xdr:nvPicPr>
        <xdr:cNvPr id="3" name="2 Imagen" descr="archgh shield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43475" y="0"/>
          <a:ext cx="761999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1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105" sqref="A105"/>
    </sheetView>
  </sheetViews>
  <sheetFormatPr baseColWidth="10" defaultRowHeight="15"/>
  <cols>
    <col min="1" max="2" width="4" style="8" customWidth="1"/>
    <col min="3" max="3" width="4.28515625" style="21" customWidth="1"/>
    <col min="4" max="4" width="12.85546875" style="8" customWidth="1"/>
    <col min="5" max="5" width="14.7109375" style="8" customWidth="1"/>
    <col min="6" max="6" width="106.28515625" style="8" customWidth="1"/>
    <col min="7" max="7" width="13.7109375" style="8" customWidth="1"/>
    <col min="8" max="8" width="121.140625" style="8" customWidth="1"/>
    <col min="9" max="16384" width="11.42578125" style="8"/>
  </cols>
  <sheetData>
    <row r="1" spans="1:11" ht="18.75">
      <c r="B1" s="16"/>
      <c r="E1" s="16" t="s">
        <v>72</v>
      </c>
      <c r="G1" s="16" t="s">
        <v>345</v>
      </c>
      <c r="H1" s="17"/>
      <c r="I1" s="17"/>
      <c r="J1" s="17"/>
      <c r="K1" s="17"/>
    </row>
    <row r="2" spans="1:11">
      <c r="A2" s="18" t="s">
        <v>344</v>
      </c>
      <c r="B2" s="18" t="s">
        <v>71</v>
      </c>
      <c r="C2" s="17" t="s">
        <v>57</v>
      </c>
      <c r="D2" s="19" t="s">
        <v>238</v>
      </c>
      <c r="E2" s="19" t="s">
        <v>0</v>
      </c>
      <c r="F2" s="19" t="s">
        <v>203</v>
      </c>
      <c r="G2" s="20" t="s">
        <v>205</v>
      </c>
      <c r="H2" s="20" t="s">
        <v>204</v>
      </c>
      <c r="I2" s="17"/>
      <c r="J2" s="17"/>
      <c r="K2" s="17"/>
    </row>
    <row r="3" spans="1:11">
      <c r="A3" s="8">
        <v>1</v>
      </c>
      <c r="B3" s="8">
        <v>1</v>
      </c>
      <c r="C3" s="21" t="s">
        <v>18</v>
      </c>
      <c r="D3" s="8" t="s">
        <v>239</v>
      </c>
      <c r="E3" s="8" t="s">
        <v>8</v>
      </c>
      <c r="F3" s="9" t="s">
        <v>37</v>
      </c>
      <c r="G3" s="15" t="s">
        <v>206</v>
      </c>
      <c r="H3" s="8" t="s">
        <v>73</v>
      </c>
    </row>
    <row r="4" spans="1:11">
      <c r="A4" s="8">
        <v>2</v>
      </c>
      <c r="B4" s="8">
        <v>2</v>
      </c>
      <c r="C4" s="21" t="s">
        <v>18</v>
      </c>
      <c r="D4" s="8" t="s">
        <v>240</v>
      </c>
      <c r="E4" s="8" t="s">
        <v>8</v>
      </c>
      <c r="F4" s="9" t="s">
        <v>38</v>
      </c>
      <c r="G4" s="15" t="s">
        <v>206</v>
      </c>
      <c r="H4" s="8" t="s">
        <v>74</v>
      </c>
    </row>
    <row r="5" spans="1:11">
      <c r="A5" s="8">
        <v>3</v>
      </c>
      <c r="B5" s="8">
        <v>3</v>
      </c>
      <c r="C5" s="21" t="s">
        <v>18</v>
      </c>
      <c r="D5" s="15" t="s">
        <v>241</v>
      </c>
      <c r="E5" s="8" t="s">
        <v>8</v>
      </c>
      <c r="F5" s="14" t="s">
        <v>143</v>
      </c>
      <c r="G5" s="15" t="s">
        <v>206</v>
      </c>
      <c r="H5" s="8" t="s">
        <v>75</v>
      </c>
    </row>
    <row r="6" spans="1:11">
      <c r="A6" s="8">
        <v>4</v>
      </c>
      <c r="B6" s="15">
        <v>4</v>
      </c>
      <c r="C6" s="21" t="s">
        <v>18</v>
      </c>
      <c r="D6" s="15" t="s">
        <v>242</v>
      </c>
      <c r="E6" s="8" t="s">
        <v>8</v>
      </c>
      <c r="F6" s="9" t="s">
        <v>9</v>
      </c>
      <c r="G6" s="15" t="s">
        <v>206</v>
      </c>
      <c r="H6" s="8" t="s">
        <v>76</v>
      </c>
    </row>
    <row r="7" spans="1:11">
      <c r="A7" s="8">
        <v>5</v>
      </c>
      <c r="B7" s="8">
        <v>5</v>
      </c>
      <c r="C7" s="21" t="s">
        <v>18</v>
      </c>
      <c r="D7" s="8" t="s">
        <v>243</v>
      </c>
      <c r="E7" s="8" t="s">
        <v>8</v>
      </c>
      <c r="F7" s="9" t="s">
        <v>10</v>
      </c>
      <c r="G7" s="15" t="s">
        <v>206</v>
      </c>
      <c r="H7" s="8" t="s">
        <v>77</v>
      </c>
    </row>
    <row r="8" spans="1:11">
      <c r="A8" s="8">
        <v>6</v>
      </c>
      <c r="B8" s="8">
        <v>6</v>
      </c>
      <c r="C8" s="21" t="s">
        <v>18</v>
      </c>
      <c r="D8" s="8" t="s">
        <v>244</v>
      </c>
      <c r="E8" s="8" t="s">
        <v>8</v>
      </c>
      <c r="F8" s="9" t="s">
        <v>39</v>
      </c>
      <c r="G8" s="15" t="s">
        <v>206</v>
      </c>
      <c r="H8" s="8" t="s">
        <v>171</v>
      </c>
    </row>
    <row r="9" spans="1:11">
      <c r="A9" s="8">
        <v>7</v>
      </c>
      <c r="B9" s="8">
        <v>7</v>
      </c>
      <c r="C9" s="21" t="s">
        <v>18</v>
      </c>
      <c r="D9" s="8" t="s">
        <v>245</v>
      </c>
      <c r="E9" s="8" t="s">
        <v>8</v>
      </c>
      <c r="F9" s="9" t="s">
        <v>40</v>
      </c>
      <c r="G9" s="15" t="s">
        <v>206</v>
      </c>
      <c r="H9" s="8" t="s">
        <v>172</v>
      </c>
    </row>
    <row r="10" spans="1:11">
      <c r="A10" s="8">
        <v>8</v>
      </c>
      <c r="B10" s="8">
        <v>8</v>
      </c>
      <c r="C10" s="21" t="s">
        <v>18</v>
      </c>
      <c r="D10" s="15" t="s">
        <v>246</v>
      </c>
      <c r="E10" s="8" t="s">
        <v>8</v>
      </c>
      <c r="F10" s="14" t="s">
        <v>11</v>
      </c>
      <c r="G10" s="15" t="s">
        <v>206</v>
      </c>
      <c r="H10" s="8" t="s">
        <v>78</v>
      </c>
    </row>
    <row r="11" spans="1:11">
      <c r="A11" s="8">
        <v>9</v>
      </c>
      <c r="B11" s="15">
        <v>9</v>
      </c>
      <c r="C11" s="21" t="s">
        <v>18</v>
      </c>
      <c r="D11" s="15" t="s">
        <v>247</v>
      </c>
      <c r="E11" s="8" t="s">
        <v>8</v>
      </c>
      <c r="F11" s="9" t="s">
        <v>12</v>
      </c>
      <c r="G11" s="15" t="s">
        <v>206</v>
      </c>
      <c r="H11" s="8" t="s">
        <v>79</v>
      </c>
    </row>
    <row r="12" spans="1:11">
      <c r="A12" s="8">
        <v>10</v>
      </c>
      <c r="B12" s="8">
        <v>10</v>
      </c>
      <c r="C12" s="21" t="s">
        <v>18</v>
      </c>
      <c r="D12" s="8" t="s">
        <v>248</v>
      </c>
      <c r="E12" s="8" t="s">
        <v>8</v>
      </c>
      <c r="F12" s="9" t="s">
        <v>41</v>
      </c>
      <c r="G12" s="15" t="s">
        <v>206</v>
      </c>
      <c r="H12" s="8" t="s">
        <v>80</v>
      </c>
    </row>
    <row r="13" spans="1:11">
      <c r="A13" s="8">
        <v>11</v>
      </c>
      <c r="B13" s="8">
        <v>11</v>
      </c>
      <c r="C13" s="21" t="s">
        <v>18</v>
      </c>
      <c r="D13" s="8" t="s">
        <v>249</v>
      </c>
      <c r="E13" s="8" t="s">
        <v>8</v>
      </c>
      <c r="F13" s="9" t="s">
        <v>42</v>
      </c>
      <c r="G13" s="15" t="s">
        <v>206</v>
      </c>
      <c r="H13" s="8" t="s">
        <v>81</v>
      </c>
    </row>
    <row r="14" spans="1:11">
      <c r="A14" s="8">
        <v>12</v>
      </c>
      <c r="B14" s="8">
        <v>12</v>
      </c>
      <c r="C14" s="21" t="s">
        <v>18</v>
      </c>
      <c r="D14" s="8" t="s">
        <v>250</v>
      </c>
      <c r="E14" s="8" t="s">
        <v>8</v>
      </c>
      <c r="F14" s="9" t="s">
        <v>146</v>
      </c>
      <c r="G14" s="15" t="s">
        <v>206</v>
      </c>
      <c r="H14" s="8" t="s">
        <v>161</v>
      </c>
    </row>
    <row r="15" spans="1:11">
      <c r="A15" s="8">
        <v>13</v>
      </c>
      <c r="B15" s="8">
        <v>13</v>
      </c>
      <c r="C15" s="21" t="s">
        <v>18</v>
      </c>
      <c r="D15" s="15" t="s">
        <v>251</v>
      </c>
      <c r="E15" s="8" t="s">
        <v>8</v>
      </c>
      <c r="F15" s="14" t="s">
        <v>60</v>
      </c>
      <c r="G15" s="15" t="s">
        <v>206</v>
      </c>
      <c r="H15" s="8" t="s">
        <v>82</v>
      </c>
    </row>
    <row r="16" spans="1:11">
      <c r="A16" s="8">
        <v>14</v>
      </c>
      <c r="B16" s="15">
        <v>14</v>
      </c>
      <c r="C16" s="21" t="s">
        <v>18</v>
      </c>
      <c r="D16" s="15" t="s">
        <v>252</v>
      </c>
      <c r="E16" s="8" t="s">
        <v>8</v>
      </c>
      <c r="F16" s="64" t="s">
        <v>178</v>
      </c>
      <c r="G16" s="15" t="s">
        <v>206</v>
      </c>
      <c r="H16" s="65" t="s">
        <v>207</v>
      </c>
    </row>
    <row r="17" spans="1:8">
      <c r="A17" s="8">
        <v>15</v>
      </c>
      <c r="B17" s="8">
        <v>15</v>
      </c>
      <c r="C17" s="21" t="s">
        <v>18</v>
      </c>
      <c r="D17" s="8" t="s">
        <v>253</v>
      </c>
      <c r="E17" s="8" t="s">
        <v>8</v>
      </c>
      <c r="F17" s="64" t="s">
        <v>179</v>
      </c>
      <c r="G17" s="15" t="s">
        <v>206</v>
      </c>
      <c r="H17" s="65" t="s">
        <v>208</v>
      </c>
    </row>
    <row r="18" spans="1:8">
      <c r="A18" s="8">
        <v>16</v>
      </c>
      <c r="B18" s="8">
        <v>1</v>
      </c>
      <c r="C18" s="21" t="s">
        <v>18</v>
      </c>
      <c r="D18" s="8" t="s">
        <v>255</v>
      </c>
      <c r="E18" s="8" t="s">
        <v>20</v>
      </c>
      <c r="F18" s="9" t="s">
        <v>61</v>
      </c>
      <c r="G18" s="15" t="s">
        <v>209</v>
      </c>
      <c r="H18" s="8" t="s">
        <v>83</v>
      </c>
    </row>
    <row r="19" spans="1:8">
      <c r="A19" s="8">
        <v>17</v>
      </c>
      <c r="B19" s="8">
        <v>2</v>
      </c>
      <c r="C19" s="21" t="s">
        <v>18</v>
      </c>
      <c r="D19" s="8" t="s">
        <v>254</v>
      </c>
      <c r="E19" s="8" t="s">
        <v>20</v>
      </c>
      <c r="F19" s="9" t="s">
        <v>85</v>
      </c>
      <c r="G19" s="15" t="s">
        <v>209</v>
      </c>
      <c r="H19" s="8" t="s">
        <v>84</v>
      </c>
    </row>
    <row r="20" spans="1:8">
      <c r="A20" s="8">
        <v>18</v>
      </c>
      <c r="B20" s="8">
        <v>3</v>
      </c>
      <c r="C20" s="21" t="s">
        <v>18</v>
      </c>
      <c r="D20" s="15" t="s">
        <v>256</v>
      </c>
      <c r="E20" s="8" t="s">
        <v>20</v>
      </c>
      <c r="F20" s="14" t="s">
        <v>87</v>
      </c>
      <c r="G20" s="15" t="s">
        <v>209</v>
      </c>
      <c r="H20" s="8" t="s">
        <v>86</v>
      </c>
    </row>
    <row r="21" spans="1:8">
      <c r="A21" s="8">
        <v>19</v>
      </c>
      <c r="B21" s="15">
        <v>4</v>
      </c>
      <c r="C21" s="21" t="s">
        <v>18</v>
      </c>
      <c r="D21" s="15" t="s">
        <v>257</v>
      </c>
      <c r="E21" s="8" t="s">
        <v>20</v>
      </c>
      <c r="F21" s="9" t="s">
        <v>43</v>
      </c>
      <c r="G21" s="15" t="s">
        <v>209</v>
      </c>
      <c r="H21" s="8" t="s">
        <v>88</v>
      </c>
    </row>
    <row r="22" spans="1:8">
      <c r="A22" s="8">
        <v>20</v>
      </c>
      <c r="B22" s="8">
        <v>5</v>
      </c>
      <c r="C22" s="21" t="s">
        <v>18</v>
      </c>
      <c r="D22" s="8" t="s">
        <v>258</v>
      </c>
      <c r="E22" s="8" t="s">
        <v>20</v>
      </c>
      <c r="F22" s="9" t="s">
        <v>44</v>
      </c>
      <c r="G22" s="15" t="s">
        <v>209</v>
      </c>
      <c r="H22" s="8" t="s">
        <v>89</v>
      </c>
    </row>
    <row r="23" spans="1:8">
      <c r="A23" s="8">
        <v>21</v>
      </c>
      <c r="B23" s="8">
        <v>6</v>
      </c>
      <c r="C23" s="21" t="s">
        <v>18</v>
      </c>
      <c r="D23" s="15" t="s">
        <v>259</v>
      </c>
      <c r="E23" s="8" t="s">
        <v>20</v>
      </c>
      <c r="F23" s="9" t="s">
        <v>21</v>
      </c>
      <c r="G23" s="15" t="s">
        <v>209</v>
      </c>
      <c r="H23" s="8" t="s">
        <v>90</v>
      </c>
    </row>
    <row r="24" spans="1:8">
      <c r="A24" s="8">
        <v>22</v>
      </c>
      <c r="B24" s="8">
        <v>7</v>
      </c>
      <c r="C24" s="21" t="s">
        <v>18</v>
      </c>
      <c r="D24" s="8" t="s">
        <v>260</v>
      </c>
      <c r="E24" s="8" t="s">
        <v>20</v>
      </c>
      <c r="F24" s="9" t="s">
        <v>91</v>
      </c>
      <c r="G24" s="15" t="s">
        <v>209</v>
      </c>
      <c r="H24" s="8" t="s">
        <v>170</v>
      </c>
    </row>
    <row r="25" spans="1:8">
      <c r="A25" s="8">
        <v>23</v>
      </c>
      <c r="B25" s="8">
        <v>8</v>
      </c>
      <c r="C25" s="21" t="s">
        <v>18</v>
      </c>
      <c r="D25" s="8" t="s">
        <v>261</v>
      </c>
      <c r="E25" s="8" t="s">
        <v>20</v>
      </c>
      <c r="F25" s="9" t="s">
        <v>92</v>
      </c>
      <c r="G25" s="15" t="s">
        <v>209</v>
      </c>
      <c r="H25" s="8" t="s">
        <v>93</v>
      </c>
    </row>
    <row r="26" spans="1:8">
      <c r="A26" s="8">
        <v>24</v>
      </c>
      <c r="B26" s="15">
        <v>9</v>
      </c>
      <c r="C26" s="21" t="s">
        <v>18</v>
      </c>
      <c r="D26" s="15" t="s">
        <v>262</v>
      </c>
      <c r="E26" s="8" t="s">
        <v>20</v>
      </c>
      <c r="F26" s="9" t="s">
        <v>62</v>
      </c>
      <c r="G26" s="15" t="s">
        <v>209</v>
      </c>
      <c r="H26" s="8" t="s">
        <v>94</v>
      </c>
    </row>
    <row r="27" spans="1:8">
      <c r="A27" s="8">
        <v>25</v>
      </c>
      <c r="B27" s="8">
        <v>10</v>
      </c>
      <c r="C27" s="21" t="s">
        <v>18</v>
      </c>
      <c r="D27" s="15" t="s">
        <v>263</v>
      </c>
      <c r="E27" s="8" t="s">
        <v>20</v>
      </c>
      <c r="F27" s="9" t="s">
        <v>63</v>
      </c>
      <c r="G27" s="15" t="s">
        <v>209</v>
      </c>
      <c r="H27" s="8" t="s">
        <v>95</v>
      </c>
    </row>
    <row r="28" spans="1:8">
      <c r="A28" s="8">
        <v>26</v>
      </c>
      <c r="B28" s="8">
        <v>11</v>
      </c>
      <c r="C28" s="21" t="s">
        <v>18</v>
      </c>
      <c r="D28" s="15" t="s">
        <v>264</v>
      </c>
      <c r="E28" s="8" t="s">
        <v>20</v>
      </c>
      <c r="F28" s="9" t="s">
        <v>45</v>
      </c>
      <c r="G28" s="15" t="s">
        <v>209</v>
      </c>
      <c r="H28" s="8" t="s">
        <v>96</v>
      </c>
    </row>
    <row r="29" spans="1:8">
      <c r="A29" s="8">
        <v>27</v>
      </c>
      <c r="B29" s="8">
        <v>12</v>
      </c>
      <c r="C29" s="21" t="s">
        <v>18</v>
      </c>
      <c r="D29" s="8" t="s">
        <v>265</v>
      </c>
      <c r="E29" s="8" t="s">
        <v>20</v>
      </c>
      <c r="F29" s="9" t="s">
        <v>58</v>
      </c>
      <c r="G29" s="15" t="s">
        <v>209</v>
      </c>
      <c r="H29" s="8" t="s">
        <v>97</v>
      </c>
    </row>
    <row r="30" spans="1:8">
      <c r="A30" s="8">
        <v>28</v>
      </c>
      <c r="B30" s="8">
        <v>13</v>
      </c>
      <c r="C30" s="21" t="s">
        <v>18</v>
      </c>
      <c r="D30" s="8" t="s">
        <v>266</v>
      </c>
      <c r="E30" s="8" t="s">
        <v>20</v>
      </c>
      <c r="F30" s="9" t="s">
        <v>142</v>
      </c>
      <c r="G30" s="15" t="s">
        <v>209</v>
      </c>
      <c r="H30" s="8" t="s">
        <v>98</v>
      </c>
    </row>
    <row r="31" spans="1:8">
      <c r="A31" s="8">
        <v>29</v>
      </c>
      <c r="B31" s="15">
        <v>14</v>
      </c>
      <c r="C31" s="21" t="s">
        <v>18</v>
      </c>
      <c r="D31" s="8" t="s">
        <v>267</v>
      </c>
      <c r="E31" s="8" t="s">
        <v>20</v>
      </c>
      <c r="F31" s="64" t="s">
        <v>180</v>
      </c>
      <c r="G31" s="15" t="s">
        <v>209</v>
      </c>
      <c r="H31" s="65" t="s">
        <v>210</v>
      </c>
    </row>
    <row r="32" spans="1:8">
      <c r="A32" s="8">
        <v>30</v>
      </c>
      <c r="B32" s="8">
        <v>15</v>
      </c>
      <c r="C32" s="21" t="s">
        <v>18</v>
      </c>
      <c r="D32" s="8" t="s">
        <v>268</v>
      </c>
      <c r="E32" s="8" t="s">
        <v>20</v>
      </c>
      <c r="F32" s="64" t="s">
        <v>181</v>
      </c>
      <c r="G32" s="15" t="s">
        <v>209</v>
      </c>
      <c r="H32" s="65" t="s">
        <v>211</v>
      </c>
    </row>
    <row r="33" spans="1:8">
      <c r="A33" s="8">
        <v>31</v>
      </c>
      <c r="B33" s="8">
        <v>1</v>
      </c>
      <c r="C33" s="21" t="s">
        <v>19</v>
      </c>
      <c r="D33" s="15" t="s">
        <v>269</v>
      </c>
      <c r="E33" s="8" t="s">
        <v>1</v>
      </c>
      <c r="F33" s="9" t="s">
        <v>7</v>
      </c>
      <c r="G33" s="15" t="s">
        <v>212</v>
      </c>
      <c r="H33" s="8" t="s">
        <v>108</v>
      </c>
    </row>
    <row r="34" spans="1:8">
      <c r="A34" s="8">
        <v>32</v>
      </c>
      <c r="B34" s="8">
        <v>2</v>
      </c>
      <c r="C34" s="21" t="s">
        <v>19</v>
      </c>
      <c r="D34" s="8" t="s">
        <v>270</v>
      </c>
      <c r="E34" s="8" t="s">
        <v>1</v>
      </c>
      <c r="F34" s="9" t="s">
        <v>156</v>
      </c>
      <c r="G34" s="15" t="s">
        <v>212</v>
      </c>
      <c r="H34" s="8" t="s">
        <v>109</v>
      </c>
    </row>
    <row r="35" spans="1:8">
      <c r="A35" s="8">
        <v>33</v>
      </c>
      <c r="B35" s="8">
        <v>3</v>
      </c>
      <c r="C35" s="21" t="s">
        <v>19</v>
      </c>
      <c r="D35" s="8" t="s">
        <v>271</v>
      </c>
      <c r="E35" s="8" t="s">
        <v>1</v>
      </c>
      <c r="F35" s="9" t="s">
        <v>147</v>
      </c>
      <c r="G35" s="15" t="s">
        <v>212</v>
      </c>
      <c r="H35" s="8" t="s">
        <v>148</v>
      </c>
    </row>
    <row r="36" spans="1:8">
      <c r="A36" s="8">
        <v>34</v>
      </c>
      <c r="B36" s="15">
        <v>4</v>
      </c>
      <c r="C36" s="21" t="s">
        <v>19</v>
      </c>
      <c r="D36" s="15" t="s">
        <v>272</v>
      </c>
      <c r="E36" s="8" t="s">
        <v>1</v>
      </c>
      <c r="F36" s="9" t="s">
        <v>66</v>
      </c>
      <c r="G36" s="15" t="s">
        <v>212</v>
      </c>
      <c r="H36" s="8" t="s">
        <v>174</v>
      </c>
    </row>
    <row r="37" spans="1:8">
      <c r="A37" s="8">
        <v>35</v>
      </c>
      <c r="B37" s="8">
        <v>5</v>
      </c>
      <c r="C37" s="21" t="s">
        <v>19</v>
      </c>
      <c r="D37" s="15" t="s">
        <v>273</v>
      </c>
      <c r="E37" s="8" t="s">
        <v>1</v>
      </c>
      <c r="F37" s="14" t="s">
        <v>65</v>
      </c>
      <c r="G37" s="15" t="s">
        <v>212</v>
      </c>
      <c r="H37" s="8" t="s">
        <v>121</v>
      </c>
    </row>
    <row r="38" spans="1:8">
      <c r="A38" s="8">
        <v>36</v>
      </c>
      <c r="B38" s="8">
        <v>6</v>
      </c>
      <c r="C38" s="21" t="s">
        <v>19</v>
      </c>
      <c r="D38" s="15" t="s">
        <v>274</v>
      </c>
      <c r="E38" s="8" t="s">
        <v>1</v>
      </c>
      <c r="F38" s="9" t="s">
        <v>149</v>
      </c>
      <c r="G38" s="15" t="s">
        <v>212</v>
      </c>
      <c r="H38" s="8" t="s">
        <v>157</v>
      </c>
    </row>
    <row r="39" spans="1:8">
      <c r="A39" s="8">
        <v>37</v>
      </c>
      <c r="B39" s="8">
        <v>7</v>
      </c>
      <c r="C39" s="21" t="s">
        <v>19</v>
      </c>
      <c r="D39" s="8" t="s">
        <v>275</v>
      </c>
      <c r="E39" s="8" t="s">
        <v>1</v>
      </c>
      <c r="F39" s="9" t="s">
        <v>2</v>
      </c>
      <c r="G39" s="15" t="s">
        <v>212</v>
      </c>
      <c r="H39" s="8" t="s">
        <v>175</v>
      </c>
    </row>
    <row r="40" spans="1:8">
      <c r="A40" s="8">
        <v>38</v>
      </c>
      <c r="B40" s="8">
        <v>8</v>
      </c>
      <c r="C40" s="21" t="s">
        <v>19</v>
      </c>
      <c r="D40" s="8" t="s">
        <v>276</v>
      </c>
      <c r="E40" s="8" t="s">
        <v>1</v>
      </c>
      <c r="F40" s="9" t="s">
        <v>67</v>
      </c>
      <c r="G40" s="15" t="s">
        <v>212</v>
      </c>
      <c r="H40" s="8" t="s">
        <v>110</v>
      </c>
    </row>
    <row r="41" spans="1:8">
      <c r="A41" s="8">
        <v>39</v>
      </c>
      <c r="B41" s="15">
        <v>9</v>
      </c>
      <c r="C41" s="21" t="s">
        <v>19</v>
      </c>
      <c r="D41" s="15" t="s">
        <v>277</v>
      </c>
      <c r="E41" s="8" t="s">
        <v>1</v>
      </c>
      <c r="F41" s="9" t="s">
        <v>150</v>
      </c>
      <c r="G41" s="15" t="s">
        <v>212</v>
      </c>
      <c r="H41" s="8" t="s">
        <v>173</v>
      </c>
    </row>
    <row r="42" spans="1:8">
      <c r="A42" s="8">
        <v>40</v>
      </c>
      <c r="B42" s="8">
        <v>10</v>
      </c>
      <c r="C42" s="21" t="s">
        <v>19</v>
      </c>
      <c r="D42" s="15" t="s">
        <v>278</v>
      </c>
      <c r="E42" s="8" t="s">
        <v>1</v>
      </c>
      <c r="F42" s="9" t="s">
        <v>68</v>
      </c>
      <c r="G42" s="15" t="s">
        <v>212</v>
      </c>
      <c r="H42" s="8" t="s">
        <v>111</v>
      </c>
    </row>
    <row r="43" spans="1:8">
      <c r="A43" s="8">
        <v>41</v>
      </c>
      <c r="B43" s="8">
        <v>11</v>
      </c>
      <c r="C43" s="21" t="s">
        <v>19</v>
      </c>
      <c r="D43" s="15" t="s">
        <v>279</v>
      </c>
      <c r="E43" s="8" t="s">
        <v>1</v>
      </c>
      <c r="F43" s="64" t="s">
        <v>182</v>
      </c>
      <c r="G43" s="15" t="s">
        <v>212</v>
      </c>
      <c r="H43" s="65" t="s">
        <v>213</v>
      </c>
    </row>
    <row r="44" spans="1:8">
      <c r="A44" s="8">
        <v>42</v>
      </c>
      <c r="B44" s="8">
        <v>12</v>
      </c>
      <c r="C44" s="21" t="s">
        <v>19</v>
      </c>
      <c r="D44" s="15" t="s">
        <v>280</v>
      </c>
      <c r="E44" s="8" t="s">
        <v>1</v>
      </c>
      <c r="F44" s="64" t="s">
        <v>183</v>
      </c>
      <c r="G44" s="15" t="s">
        <v>212</v>
      </c>
      <c r="H44" s="65" t="s">
        <v>214</v>
      </c>
    </row>
    <row r="45" spans="1:8">
      <c r="A45" s="8">
        <v>43</v>
      </c>
      <c r="B45" s="8">
        <v>13</v>
      </c>
      <c r="C45" s="21" t="s">
        <v>19</v>
      </c>
      <c r="D45" s="15" t="s">
        <v>281</v>
      </c>
      <c r="E45" s="8" t="s">
        <v>1</v>
      </c>
      <c r="F45" s="64" t="s">
        <v>184</v>
      </c>
      <c r="G45" s="15" t="s">
        <v>212</v>
      </c>
      <c r="H45" s="65" t="s">
        <v>215</v>
      </c>
    </row>
    <row r="46" spans="1:8">
      <c r="A46" s="8">
        <v>44</v>
      </c>
      <c r="B46" s="15">
        <v>14</v>
      </c>
      <c r="C46" s="21" t="s">
        <v>19</v>
      </c>
      <c r="D46" s="15" t="s">
        <v>282</v>
      </c>
      <c r="E46" s="8" t="s">
        <v>1</v>
      </c>
      <c r="F46" s="64" t="s">
        <v>185</v>
      </c>
      <c r="G46" s="15" t="s">
        <v>212</v>
      </c>
      <c r="H46" s="65" t="s">
        <v>216</v>
      </c>
    </row>
    <row r="47" spans="1:8">
      <c r="A47" s="8">
        <v>45</v>
      </c>
      <c r="B47" s="8">
        <v>15</v>
      </c>
      <c r="C47" s="21" t="s">
        <v>19</v>
      </c>
      <c r="D47" s="15" t="s">
        <v>283</v>
      </c>
      <c r="E47" s="8" t="s">
        <v>1</v>
      </c>
      <c r="F47" s="64" t="s">
        <v>186</v>
      </c>
      <c r="G47" s="15" t="s">
        <v>212</v>
      </c>
      <c r="H47" s="65" t="s">
        <v>217</v>
      </c>
    </row>
    <row r="48" spans="1:8">
      <c r="A48" s="8">
        <v>46</v>
      </c>
      <c r="B48" s="8">
        <v>1</v>
      </c>
      <c r="C48" s="21" t="s">
        <v>19</v>
      </c>
      <c r="D48" s="15" t="s">
        <v>284</v>
      </c>
      <c r="E48" s="8" t="s">
        <v>22</v>
      </c>
      <c r="F48" s="9" t="s">
        <v>158</v>
      </c>
      <c r="G48" s="15" t="s">
        <v>222</v>
      </c>
      <c r="H48" s="8" t="s">
        <v>112</v>
      </c>
    </row>
    <row r="49" spans="1:8">
      <c r="A49" s="8">
        <v>47</v>
      </c>
      <c r="B49" s="8">
        <v>2</v>
      </c>
      <c r="C49" s="21" t="s">
        <v>19</v>
      </c>
      <c r="D49" s="8" t="s">
        <v>285</v>
      </c>
      <c r="E49" s="8" t="s">
        <v>22</v>
      </c>
      <c r="F49" s="9" t="s">
        <v>49</v>
      </c>
      <c r="G49" s="15" t="s">
        <v>222</v>
      </c>
      <c r="H49" s="8" t="s">
        <v>113</v>
      </c>
    </row>
    <row r="50" spans="1:8">
      <c r="A50" s="8">
        <v>48</v>
      </c>
      <c r="B50" s="8">
        <v>3</v>
      </c>
      <c r="C50" s="21" t="s">
        <v>19</v>
      </c>
      <c r="D50" s="8" t="s">
        <v>286</v>
      </c>
      <c r="E50" s="8" t="s">
        <v>22</v>
      </c>
      <c r="F50" s="9" t="s">
        <v>50</v>
      </c>
      <c r="G50" s="15" t="s">
        <v>222</v>
      </c>
      <c r="H50" s="8" t="s">
        <v>114</v>
      </c>
    </row>
    <row r="51" spans="1:8">
      <c r="A51" s="8">
        <v>49</v>
      </c>
      <c r="B51" s="15">
        <v>4</v>
      </c>
      <c r="C51" s="21" t="s">
        <v>19</v>
      </c>
      <c r="D51" s="15" t="s">
        <v>287</v>
      </c>
      <c r="E51" s="8" t="s">
        <v>22</v>
      </c>
      <c r="F51" s="9" t="s">
        <v>23</v>
      </c>
      <c r="G51" s="15" t="s">
        <v>222</v>
      </c>
      <c r="H51" s="8" t="s">
        <v>176</v>
      </c>
    </row>
    <row r="52" spans="1:8">
      <c r="A52" s="8">
        <v>50</v>
      </c>
      <c r="B52" s="8">
        <v>5</v>
      </c>
      <c r="C52" s="21" t="s">
        <v>19</v>
      </c>
      <c r="D52" s="15" t="s">
        <v>288</v>
      </c>
      <c r="E52" s="8" t="s">
        <v>22</v>
      </c>
      <c r="F52" s="9" t="s">
        <v>24</v>
      </c>
      <c r="G52" s="15" t="s">
        <v>222</v>
      </c>
      <c r="H52" s="8" t="s">
        <v>115</v>
      </c>
    </row>
    <row r="53" spans="1:8">
      <c r="A53" s="8">
        <v>51</v>
      </c>
      <c r="B53" s="8">
        <v>6</v>
      </c>
      <c r="C53" s="21" t="s">
        <v>19</v>
      </c>
      <c r="D53" s="15" t="s">
        <v>289</v>
      </c>
      <c r="E53" s="8" t="s">
        <v>22</v>
      </c>
      <c r="F53" s="9" t="s">
        <v>25</v>
      </c>
      <c r="G53" s="15" t="s">
        <v>222</v>
      </c>
      <c r="H53" s="8" t="s">
        <v>116</v>
      </c>
    </row>
    <row r="54" spans="1:8">
      <c r="A54" s="8">
        <v>52</v>
      </c>
      <c r="B54" s="8">
        <v>7</v>
      </c>
      <c r="C54" s="21" t="s">
        <v>19</v>
      </c>
      <c r="D54" s="8" t="s">
        <v>290</v>
      </c>
      <c r="E54" s="8" t="s">
        <v>22</v>
      </c>
      <c r="F54" s="9" t="s">
        <v>69</v>
      </c>
      <c r="G54" s="15" t="s">
        <v>222</v>
      </c>
      <c r="H54" s="8" t="s">
        <v>117</v>
      </c>
    </row>
    <row r="55" spans="1:8">
      <c r="A55" s="8">
        <v>53</v>
      </c>
      <c r="B55" s="8">
        <v>8</v>
      </c>
      <c r="C55" s="21" t="s">
        <v>19</v>
      </c>
      <c r="D55" s="8" t="s">
        <v>291</v>
      </c>
      <c r="E55" s="8" t="s">
        <v>22</v>
      </c>
      <c r="F55" s="9" t="s">
        <v>51</v>
      </c>
      <c r="G55" s="15" t="s">
        <v>222</v>
      </c>
      <c r="H55" s="8" t="s">
        <v>177</v>
      </c>
    </row>
    <row r="56" spans="1:8">
      <c r="A56" s="8">
        <v>54</v>
      </c>
      <c r="B56" s="15">
        <v>9</v>
      </c>
      <c r="C56" s="21" t="s">
        <v>19</v>
      </c>
      <c r="D56" s="15" t="s">
        <v>292</v>
      </c>
      <c r="E56" s="8" t="s">
        <v>22</v>
      </c>
      <c r="F56" s="9" t="s">
        <v>26</v>
      </c>
      <c r="G56" s="15" t="s">
        <v>222</v>
      </c>
      <c r="H56" s="8" t="s">
        <v>118</v>
      </c>
    </row>
    <row r="57" spans="1:8">
      <c r="A57" s="8">
        <v>55</v>
      </c>
      <c r="B57" s="8">
        <v>10</v>
      </c>
      <c r="C57" s="21" t="s">
        <v>19</v>
      </c>
      <c r="D57" s="15" t="s">
        <v>293</v>
      </c>
      <c r="E57" s="8" t="s">
        <v>22</v>
      </c>
      <c r="F57" s="9" t="s">
        <v>144</v>
      </c>
      <c r="G57" s="15" t="s">
        <v>222</v>
      </c>
      <c r="H57" s="8" t="s">
        <v>119</v>
      </c>
    </row>
    <row r="58" spans="1:8">
      <c r="A58" s="8">
        <v>56</v>
      </c>
      <c r="B58" s="8">
        <v>11</v>
      </c>
      <c r="C58" s="21" t="s">
        <v>19</v>
      </c>
      <c r="D58" s="15" t="s">
        <v>294</v>
      </c>
      <c r="E58" s="8" t="s">
        <v>22</v>
      </c>
      <c r="F58" s="9" t="s">
        <v>27</v>
      </c>
      <c r="G58" s="15" t="s">
        <v>222</v>
      </c>
      <c r="H58" s="8" t="s">
        <v>120</v>
      </c>
    </row>
    <row r="59" spans="1:8">
      <c r="A59" s="8">
        <v>57</v>
      </c>
      <c r="B59" s="8">
        <v>12</v>
      </c>
      <c r="C59" s="21" t="s">
        <v>19</v>
      </c>
      <c r="D59" s="15" t="s">
        <v>295</v>
      </c>
      <c r="E59" s="8" t="s">
        <v>22</v>
      </c>
      <c r="F59" s="64" t="s">
        <v>187</v>
      </c>
      <c r="G59" s="15" t="s">
        <v>222</v>
      </c>
      <c r="H59" s="65" t="s">
        <v>218</v>
      </c>
    </row>
    <row r="60" spans="1:8">
      <c r="A60" s="8">
        <v>58</v>
      </c>
      <c r="B60" s="8">
        <v>13</v>
      </c>
      <c r="C60" s="21" t="s">
        <v>19</v>
      </c>
      <c r="D60" s="15" t="s">
        <v>296</v>
      </c>
      <c r="E60" s="8" t="s">
        <v>22</v>
      </c>
      <c r="F60" s="64" t="s">
        <v>188</v>
      </c>
      <c r="G60" s="15" t="s">
        <v>222</v>
      </c>
      <c r="H60" s="65" t="s">
        <v>219</v>
      </c>
    </row>
    <row r="61" spans="1:8">
      <c r="A61" s="8">
        <v>59</v>
      </c>
      <c r="B61" s="15">
        <v>14</v>
      </c>
      <c r="C61" s="21" t="s">
        <v>19</v>
      </c>
      <c r="D61" s="15" t="s">
        <v>297</v>
      </c>
      <c r="E61" s="8" t="s">
        <v>22</v>
      </c>
      <c r="F61" s="64" t="s">
        <v>189</v>
      </c>
      <c r="G61" s="15" t="s">
        <v>222</v>
      </c>
      <c r="H61" s="65" t="s">
        <v>220</v>
      </c>
    </row>
    <row r="62" spans="1:8">
      <c r="A62" s="8">
        <v>60</v>
      </c>
      <c r="B62" s="8">
        <v>15</v>
      </c>
      <c r="C62" s="21" t="s">
        <v>19</v>
      </c>
      <c r="D62" s="15" t="s">
        <v>298</v>
      </c>
      <c r="E62" s="8" t="s">
        <v>22</v>
      </c>
      <c r="F62" s="64" t="s">
        <v>190</v>
      </c>
      <c r="G62" s="15" t="s">
        <v>222</v>
      </c>
      <c r="H62" s="65" t="s">
        <v>221</v>
      </c>
    </row>
    <row r="63" spans="1:8">
      <c r="A63" s="8">
        <v>61</v>
      </c>
      <c r="B63" s="8">
        <v>1</v>
      </c>
      <c r="C63" s="21" t="s">
        <v>17</v>
      </c>
      <c r="D63" s="8" t="s">
        <v>299</v>
      </c>
      <c r="E63" s="8" t="s">
        <v>13</v>
      </c>
      <c r="F63" s="9" t="s">
        <v>52</v>
      </c>
      <c r="G63" s="15" t="s">
        <v>223</v>
      </c>
      <c r="H63" s="8" t="s">
        <v>122</v>
      </c>
    </row>
    <row r="64" spans="1:8">
      <c r="A64" s="8">
        <v>62</v>
      </c>
      <c r="B64" s="8">
        <v>2</v>
      </c>
      <c r="C64" s="21" t="s">
        <v>17</v>
      </c>
      <c r="D64" s="8" t="s">
        <v>300</v>
      </c>
      <c r="E64" s="8" t="s">
        <v>13</v>
      </c>
      <c r="F64" s="9" t="s">
        <v>14</v>
      </c>
      <c r="G64" s="15" t="s">
        <v>223</v>
      </c>
      <c r="H64" s="8" t="s">
        <v>123</v>
      </c>
    </row>
    <row r="65" spans="1:8">
      <c r="A65" s="8">
        <v>63</v>
      </c>
      <c r="B65" s="8">
        <v>3</v>
      </c>
      <c r="C65" s="21" t="s">
        <v>17</v>
      </c>
      <c r="D65" s="15" t="s">
        <v>301</v>
      </c>
      <c r="E65" s="8" t="s">
        <v>13</v>
      </c>
      <c r="F65" s="9" t="s">
        <v>15</v>
      </c>
      <c r="G65" s="15" t="s">
        <v>223</v>
      </c>
      <c r="H65" s="8" t="s">
        <v>124</v>
      </c>
    </row>
    <row r="66" spans="1:8">
      <c r="A66" s="8">
        <v>64</v>
      </c>
      <c r="B66" s="15">
        <v>4</v>
      </c>
      <c r="C66" s="21" t="s">
        <v>17</v>
      </c>
      <c r="D66" s="15" t="s">
        <v>302</v>
      </c>
      <c r="E66" s="8" t="s">
        <v>13</v>
      </c>
      <c r="F66" s="9" t="s">
        <v>53</v>
      </c>
      <c r="G66" s="15" t="s">
        <v>223</v>
      </c>
      <c r="H66" s="8" t="s">
        <v>125</v>
      </c>
    </row>
    <row r="67" spans="1:8">
      <c r="A67" s="8">
        <v>65</v>
      </c>
      <c r="B67" s="8">
        <v>5</v>
      </c>
      <c r="C67" s="21" t="s">
        <v>17</v>
      </c>
      <c r="D67" s="15" t="s">
        <v>303</v>
      </c>
      <c r="E67" s="8" t="s">
        <v>13</v>
      </c>
      <c r="F67" s="9" t="s">
        <v>54</v>
      </c>
      <c r="G67" s="15" t="s">
        <v>223</v>
      </c>
      <c r="H67" s="8" t="s">
        <v>162</v>
      </c>
    </row>
    <row r="68" spans="1:8">
      <c r="A68" s="8">
        <v>66</v>
      </c>
      <c r="B68" s="8">
        <v>6</v>
      </c>
      <c r="C68" s="21" t="s">
        <v>17</v>
      </c>
      <c r="D68" s="8" t="s">
        <v>304</v>
      </c>
      <c r="E68" s="8" t="s">
        <v>13</v>
      </c>
      <c r="F68" s="9" t="s">
        <v>16</v>
      </c>
      <c r="G68" s="15" t="s">
        <v>223</v>
      </c>
      <c r="H68" s="8" t="s">
        <v>164</v>
      </c>
    </row>
    <row r="69" spans="1:8">
      <c r="A69" s="8">
        <v>67</v>
      </c>
      <c r="B69" s="8">
        <v>7</v>
      </c>
      <c r="C69" s="21" t="s">
        <v>17</v>
      </c>
      <c r="D69" s="8" t="s">
        <v>305</v>
      </c>
      <c r="E69" s="8" t="s">
        <v>13</v>
      </c>
      <c r="F69" s="9" t="s">
        <v>55</v>
      </c>
      <c r="G69" s="15" t="s">
        <v>223</v>
      </c>
      <c r="H69" s="8" t="s">
        <v>126</v>
      </c>
    </row>
    <row r="70" spans="1:8">
      <c r="A70" s="8">
        <v>68</v>
      </c>
      <c r="B70" s="8">
        <v>8</v>
      </c>
      <c r="C70" s="21" t="s">
        <v>17</v>
      </c>
      <c r="D70" s="15" t="s">
        <v>306</v>
      </c>
      <c r="E70" s="8" t="s">
        <v>13</v>
      </c>
      <c r="F70" s="9" t="s">
        <v>151</v>
      </c>
      <c r="G70" s="15" t="s">
        <v>223</v>
      </c>
      <c r="H70" s="8" t="s">
        <v>128</v>
      </c>
    </row>
    <row r="71" spans="1:8">
      <c r="A71" s="8">
        <v>69</v>
      </c>
      <c r="B71" s="15">
        <v>9</v>
      </c>
      <c r="C71" s="21" t="s">
        <v>17</v>
      </c>
      <c r="D71" s="15" t="s">
        <v>307</v>
      </c>
      <c r="E71" s="8" t="s">
        <v>13</v>
      </c>
      <c r="F71" s="9" t="s">
        <v>127</v>
      </c>
      <c r="G71" s="15" t="s">
        <v>223</v>
      </c>
      <c r="H71" s="8" t="s">
        <v>163</v>
      </c>
    </row>
    <row r="72" spans="1:8">
      <c r="A72" s="8">
        <v>70</v>
      </c>
      <c r="B72" s="8">
        <v>10</v>
      </c>
      <c r="C72" s="21" t="s">
        <v>17</v>
      </c>
      <c r="D72" s="15" t="s">
        <v>308</v>
      </c>
      <c r="E72" s="8" t="s">
        <v>13</v>
      </c>
      <c r="F72" s="9" t="s">
        <v>153</v>
      </c>
      <c r="G72" s="15" t="s">
        <v>223</v>
      </c>
      <c r="H72" s="8" t="s">
        <v>152</v>
      </c>
    </row>
    <row r="73" spans="1:8">
      <c r="A73" s="8">
        <v>71</v>
      </c>
      <c r="B73" s="8">
        <v>11</v>
      </c>
      <c r="C73" s="21" t="s">
        <v>17</v>
      </c>
      <c r="D73" s="8" t="s">
        <v>309</v>
      </c>
      <c r="E73" s="8" t="s">
        <v>13</v>
      </c>
      <c r="F73" s="9" t="s">
        <v>155</v>
      </c>
      <c r="G73" s="15" t="s">
        <v>223</v>
      </c>
      <c r="H73" s="8" t="s">
        <v>129</v>
      </c>
    </row>
    <row r="74" spans="1:8">
      <c r="A74" s="8">
        <v>72</v>
      </c>
      <c r="B74" s="8">
        <v>12</v>
      </c>
      <c r="C74" s="21" t="s">
        <v>17</v>
      </c>
      <c r="D74" s="8" t="s">
        <v>310</v>
      </c>
      <c r="E74" s="8" t="s">
        <v>13</v>
      </c>
      <c r="F74" s="9" t="s">
        <v>154</v>
      </c>
      <c r="G74" s="15" t="s">
        <v>223</v>
      </c>
      <c r="H74" s="8" t="s">
        <v>130</v>
      </c>
    </row>
    <row r="75" spans="1:8">
      <c r="A75" s="8">
        <v>73</v>
      </c>
      <c r="B75" s="8">
        <v>13</v>
      </c>
      <c r="C75" s="21" t="s">
        <v>17</v>
      </c>
      <c r="D75" s="8" t="s">
        <v>311</v>
      </c>
      <c r="E75" s="8" t="s">
        <v>13</v>
      </c>
      <c r="F75" s="64" t="s">
        <v>191</v>
      </c>
      <c r="G75" s="15" t="s">
        <v>223</v>
      </c>
      <c r="H75" s="65" t="s">
        <v>224</v>
      </c>
    </row>
    <row r="76" spans="1:8">
      <c r="A76" s="8">
        <v>74</v>
      </c>
      <c r="B76" s="15">
        <v>14</v>
      </c>
      <c r="C76" s="21" t="s">
        <v>17</v>
      </c>
      <c r="D76" s="8" t="s">
        <v>312</v>
      </c>
      <c r="E76" s="8" t="s">
        <v>13</v>
      </c>
      <c r="F76" s="64" t="s">
        <v>192</v>
      </c>
      <c r="G76" s="15" t="s">
        <v>223</v>
      </c>
      <c r="H76" s="65" t="s">
        <v>225</v>
      </c>
    </row>
    <row r="77" spans="1:8">
      <c r="A77" s="8">
        <v>75</v>
      </c>
      <c r="B77" s="8">
        <v>15</v>
      </c>
      <c r="C77" s="21" t="s">
        <v>17</v>
      </c>
      <c r="D77" s="8" t="s">
        <v>313</v>
      </c>
      <c r="E77" s="8" t="s">
        <v>13</v>
      </c>
      <c r="F77" s="64" t="s">
        <v>193</v>
      </c>
      <c r="G77" s="15" t="s">
        <v>223</v>
      </c>
      <c r="H77" s="65" t="s">
        <v>226</v>
      </c>
    </row>
    <row r="78" spans="1:8">
      <c r="A78" s="8">
        <v>76</v>
      </c>
      <c r="B78" s="8">
        <v>1</v>
      </c>
      <c r="C78" s="21" t="s">
        <v>17</v>
      </c>
      <c r="D78" s="15" t="s">
        <v>314</v>
      </c>
      <c r="E78" s="8" t="s">
        <v>35</v>
      </c>
      <c r="F78" s="9" t="s">
        <v>132</v>
      </c>
      <c r="G78" s="15" t="s">
        <v>227</v>
      </c>
      <c r="H78" s="8" t="s">
        <v>131</v>
      </c>
    </row>
    <row r="79" spans="1:8">
      <c r="A79" s="8">
        <v>77</v>
      </c>
      <c r="B79" s="8">
        <v>2</v>
      </c>
      <c r="C79" s="21" t="s">
        <v>17</v>
      </c>
      <c r="D79" s="15" t="s">
        <v>322</v>
      </c>
      <c r="E79" s="8" t="s">
        <v>35</v>
      </c>
      <c r="F79" s="9" t="s">
        <v>134</v>
      </c>
      <c r="G79" s="15" t="s">
        <v>227</v>
      </c>
      <c r="H79" s="8" t="s">
        <v>133</v>
      </c>
    </row>
    <row r="80" spans="1:8">
      <c r="A80" s="8">
        <v>78</v>
      </c>
      <c r="B80" s="8">
        <v>3</v>
      </c>
      <c r="C80" s="21" t="s">
        <v>17</v>
      </c>
      <c r="D80" s="15" t="s">
        <v>315</v>
      </c>
      <c r="E80" s="8" t="s">
        <v>35</v>
      </c>
      <c r="F80" s="9" t="s">
        <v>56</v>
      </c>
      <c r="G80" s="15" t="s">
        <v>227</v>
      </c>
      <c r="H80" s="8" t="s">
        <v>135</v>
      </c>
    </row>
    <row r="81" spans="1:8">
      <c r="A81" s="8">
        <v>79</v>
      </c>
      <c r="B81" s="15">
        <v>4</v>
      </c>
      <c r="C81" s="21" t="s">
        <v>17</v>
      </c>
      <c r="D81" s="8" t="s">
        <v>316</v>
      </c>
      <c r="E81" s="8" t="s">
        <v>35</v>
      </c>
      <c r="F81" s="9" t="s">
        <v>136</v>
      </c>
      <c r="G81" s="15" t="s">
        <v>227</v>
      </c>
      <c r="H81" s="8" t="s">
        <v>165</v>
      </c>
    </row>
    <row r="82" spans="1:8">
      <c r="A82" s="8">
        <v>80</v>
      </c>
      <c r="B82" s="8">
        <v>5</v>
      </c>
      <c r="C82" s="21" t="s">
        <v>17</v>
      </c>
      <c r="D82" s="8" t="s">
        <v>317</v>
      </c>
      <c r="E82" s="8" t="s">
        <v>35</v>
      </c>
      <c r="F82" s="9" t="s">
        <v>70</v>
      </c>
      <c r="G82" s="15" t="s">
        <v>227</v>
      </c>
      <c r="H82" s="8" t="s">
        <v>137</v>
      </c>
    </row>
    <row r="83" spans="1:8">
      <c r="A83" s="8">
        <v>81</v>
      </c>
      <c r="B83" s="8">
        <v>6</v>
      </c>
      <c r="C83" s="21" t="s">
        <v>17</v>
      </c>
      <c r="D83" s="15" t="s">
        <v>318</v>
      </c>
      <c r="E83" s="8" t="s">
        <v>35</v>
      </c>
      <c r="F83" s="9" t="s">
        <v>36</v>
      </c>
      <c r="G83" s="15" t="s">
        <v>227</v>
      </c>
      <c r="H83" s="8" t="s">
        <v>138</v>
      </c>
    </row>
    <row r="84" spans="1:8">
      <c r="A84" s="8">
        <v>82</v>
      </c>
      <c r="B84" s="8">
        <v>7</v>
      </c>
      <c r="C84" s="21" t="s">
        <v>17</v>
      </c>
      <c r="D84" s="15" t="s">
        <v>319</v>
      </c>
      <c r="E84" s="8" t="s">
        <v>35</v>
      </c>
      <c r="F84" s="9" t="s">
        <v>159</v>
      </c>
      <c r="G84" s="15" t="s">
        <v>227</v>
      </c>
      <c r="H84" s="8" t="s">
        <v>139</v>
      </c>
    </row>
    <row r="85" spans="1:8">
      <c r="A85" s="8">
        <v>83</v>
      </c>
      <c r="B85" s="8">
        <v>8</v>
      </c>
      <c r="C85" s="21" t="s">
        <v>17</v>
      </c>
      <c r="D85" s="15" t="s">
        <v>320</v>
      </c>
      <c r="E85" s="8" t="s">
        <v>35</v>
      </c>
      <c r="F85" s="9" t="s">
        <v>167</v>
      </c>
      <c r="G85" s="15" t="s">
        <v>227</v>
      </c>
      <c r="H85" s="8" t="s">
        <v>166</v>
      </c>
    </row>
    <row r="86" spans="1:8">
      <c r="A86" s="8">
        <v>84</v>
      </c>
      <c r="B86" s="15">
        <v>9</v>
      </c>
      <c r="C86" s="21" t="s">
        <v>17</v>
      </c>
      <c r="D86" s="8" t="s">
        <v>321</v>
      </c>
      <c r="E86" s="8" t="s">
        <v>35</v>
      </c>
      <c r="F86" s="9" t="s">
        <v>160</v>
      </c>
      <c r="G86" s="15" t="s">
        <v>227</v>
      </c>
      <c r="H86" s="8" t="s">
        <v>140</v>
      </c>
    </row>
    <row r="87" spans="1:8">
      <c r="A87" s="8">
        <v>85</v>
      </c>
      <c r="B87" s="8">
        <v>10</v>
      </c>
      <c r="C87" s="21" t="s">
        <v>17</v>
      </c>
      <c r="D87" s="8" t="s">
        <v>323</v>
      </c>
      <c r="E87" s="8" t="s">
        <v>35</v>
      </c>
      <c r="F87" s="64" t="s">
        <v>194</v>
      </c>
      <c r="G87" s="15" t="s">
        <v>227</v>
      </c>
      <c r="H87" s="65" t="s">
        <v>228</v>
      </c>
    </row>
    <row r="88" spans="1:8">
      <c r="A88" s="8">
        <v>86</v>
      </c>
      <c r="B88" s="8">
        <v>11</v>
      </c>
      <c r="C88" s="21" t="s">
        <v>17</v>
      </c>
      <c r="D88" s="8" t="s">
        <v>324</v>
      </c>
      <c r="E88" s="8" t="s">
        <v>35</v>
      </c>
      <c r="F88" s="64" t="s">
        <v>195</v>
      </c>
      <c r="G88" s="15" t="s">
        <v>227</v>
      </c>
      <c r="H88" s="65" t="s">
        <v>229</v>
      </c>
    </row>
    <row r="89" spans="1:8">
      <c r="A89" s="8">
        <v>87</v>
      </c>
      <c r="B89" s="8">
        <v>12</v>
      </c>
      <c r="C89" s="21" t="s">
        <v>17</v>
      </c>
      <c r="D89" s="8" t="s">
        <v>325</v>
      </c>
      <c r="E89" s="8" t="s">
        <v>35</v>
      </c>
      <c r="F89" s="64" t="s">
        <v>196</v>
      </c>
      <c r="G89" s="15" t="s">
        <v>227</v>
      </c>
      <c r="H89" s="65" t="s">
        <v>230</v>
      </c>
    </row>
    <row r="90" spans="1:8">
      <c r="A90" s="8">
        <v>88</v>
      </c>
      <c r="B90" s="8">
        <v>13</v>
      </c>
      <c r="C90" s="21" t="s">
        <v>17</v>
      </c>
      <c r="D90" s="8" t="s">
        <v>326</v>
      </c>
      <c r="E90" s="8" t="s">
        <v>35</v>
      </c>
      <c r="F90" s="64" t="s">
        <v>197</v>
      </c>
      <c r="G90" s="15" t="s">
        <v>227</v>
      </c>
      <c r="H90" s="65" t="s">
        <v>231</v>
      </c>
    </row>
    <row r="91" spans="1:8">
      <c r="A91" s="8">
        <v>89</v>
      </c>
      <c r="B91" s="15">
        <v>14</v>
      </c>
      <c r="C91" s="21" t="s">
        <v>17</v>
      </c>
      <c r="D91" s="8" t="s">
        <v>327</v>
      </c>
      <c r="E91" s="8" t="s">
        <v>35</v>
      </c>
      <c r="F91" s="64" t="s">
        <v>198</v>
      </c>
      <c r="G91" s="15" t="s">
        <v>227</v>
      </c>
      <c r="H91" s="65" t="s">
        <v>232</v>
      </c>
    </row>
    <row r="92" spans="1:8">
      <c r="A92" s="8">
        <v>90</v>
      </c>
      <c r="B92" s="8">
        <v>15</v>
      </c>
      <c r="C92" s="21" t="s">
        <v>17</v>
      </c>
      <c r="D92" s="8" t="s">
        <v>328</v>
      </c>
      <c r="E92" s="8" t="s">
        <v>35</v>
      </c>
      <c r="F92" s="64" t="s">
        <v>199</v>
      </c>
      <c r="G92" s="15" t="s">
        <v>227</v>
      </c>
      <c r="H92" s="65" t="s">
        <v>233</v>
      </c>
    </row>
    <row r="93" spans="1:8">
      <c r="A93" s="8">
        <v>91</v>
      </c>
      <c r="B93" s="8">
        <v>1</v>
      </c>
      <c r="C93" s="21" t="s">
        <v>18</v>
      </c>
      <c r="D93" s="15" t="s">
        <v>329</v>
      </c>
      <c r="E93" s="8" t="s">
        <v>28</v>
      </c>
      <c r="F93" s="9" t="s">
        <v>59</v>
      </c>
      <c r="G93" s="15" t="s">
        <v>234</v>
      </c>
      <c r="H93" s="8" t="s">
        <v>99</v>
      </c>
    </row>
    <row r="94" spans="1:8">
      <c r="A94" s="8">
        <v>92</v>
      </c>
      <c r="B94" s="8">
        <v>2</v>
      </c>
      <c r="C94" s="21" t="s">
        <v>18</v>
      </c>
      <c r="D94" s="15" t="s">
        <v>330</v>
      </c>
      <c r="E94" s="8" t="s">
        <v>28</v>
      </c>
      <c r="F94" s="9" t="s">
        <v>29</v>
      </c>
      <c r="G94" s="15" t="s">
        <v>234</v>
      </c>
      <c r="H94" s="8" t="s">
        <v>168</v>
      </c>
    </row>
    <row r="95" spans="1:8">
      <c r="A95" s="8">
        <v>93</v>
      </c>
      <c r="B95" s="8">
        <v>3</v>
      </c>
      <c r="C95" s="21" t="s">
        <v>18</v>
      </c>
      <c r="D95" s="15" t="s">
        <v>331</v>
      </c>
      <c r="E95" s="8" t="s">
        <v>28</v>
      </c>
      <c r="F95" s="9" t="s">
        <v>30</v>
      </c>
      <c r="G95" s="15" t="s">
        <v>234</v>
      </c>
      <c r="H95" s="8" t="s">
        <v>100</v>
      </c>
    </row>
    <row r="96" spans="1:8">
      <c r="A96" s="8">
        <v>94</v>
      </c>
      <c r="B96" s="15">
        <v>4</v>
      </c>
      <c r="C96" s="21" t="s">
        <v>18</v>
      </c>
      <c r="D96" s="8" t="s">
        <v>332</v>
      </c>
      <c r="E96" s="8" t="s">
        <v>28</v>
      </c>
      <c r="F96" s="9" t="s">
        <v>141</v>
      </c>
      <c r="G96" s="15" t="s">
        <v>234</v>
      </c>
      <c r="H96" s="8" t="s">
        <v>145</v>
      </c>
    </row>
    <row r="97" spans="1:8">
      <c r="A97" s="8">
        <v>95</v>
      </c>
      <c r="B97" s="8">
        <v>5</v>
      </c>
      <c r="C97" s="21" t="s">
        <v>18</v>
      </c>
      <c r="D97" s="8" t="s">
        <v>333</v>
      </c>
      <c r="E97" s="8" t="s">
        <v>28</v>
      </c>
      <c r="F97" s="9" t="s">
        <v>31</v>
      </c>
      <c r="G97" s="15" t="s">
        <v>234</v>
      </c>
      <c r="H97" s="8" t="s">
        <v>169</v>
      </c>
    </row>
    <row r="98" spans="1:8">
      <c r="A98" s="8">
        <v>96</v>
      </c>
      <c r="B98" s="8">
        <v>6</v>
      </c>
      <c r="C98" s="21" t="s">
        <v>18</v>
      </c>
      <c r="D98" s="15" t="s">
        <v>334</v>
      </c>
      <c r="E98" s="8" t="s">
        <v>28</v>
      </c>
      <c r="F98" s="9" t="s">
        <v>46</v>
      </c>
      <c r="G98" s="15" t="s">
        <v>234</v>
      </c>
      <c r="H98" s="8" t="s">
        <v>101</v>
      </c>
    </row>
    <row r="99" spans="1:8">
      <c r="A99" s="8">
        <v>97</v>
      </c>
      <c r="B99" s="8">
        <v>7</v>
      </c>
      <c r="C99" s="21" t="s">
        <v>18</v>
      </c>
      <c r="D99" s="15" t="s">
        <v>335</v>
      </c>
      <c r="E99" s="8" t="s">
        <v>28</v>
      </c>
      <c r="F99" s="9" t="s">
        <v>47</v>
      </c>
      <c r="G99" s="15" t="s">
        <v>234</v>
      </c>
      <c r="H99" s="8" t="s">
        <v>102</v>
      </c>
    </row>
    <row r="100" spans="1:8">
      <c r="A100" s="8">
        <v>98</v>
      </c>
      <c r="B100" s="8">
        <v>8</v>
      </c>
      <c r="C100" s="21" t="s">
        <v>18</v>
      </c>
      <c r="D100" s="15" t="s">
        <v>336</v>
      </c>
      <c r="E100" s="8" t="s">
        <v>28</v>
      </c>
      <c r="F100" s="9" t="s">
        <v>48</v>
      </c>
      <c r="G100" s="15" t="s">
        <v>234</v>
      </c>
      <c r="H100" s="8" t="s">
        <v>103</v>
      </c>
    </row>
    <row r="101" spans="1:8">
      <c r="A101" s="8">
        <v>99</v>
      </c>
      <c r="B101" s="15">
        <v>9</v>
      </c>
      <c r="C101" s="21" t="s">
        <v>18</v>
      </c>
      <c r="D101" s="8" t="s">
        <v>337</v>
      </c>
      <c r="E101" s="8" t="s">
        <v>28</v>
      </c>
      <c r="F101" s="9" t="s">
        <v>32</v>
      </c>
      <c r="G101" s="15" t="s">
        <v>234</v>
      </c>
      <c r="H101" s="8" t="s">
        <v>104</v>
      </c>
    </row>
    <row r="102" spans="1:8">
      <c r="A102" s="8">
        <v>100</v>
      </c>
      <c r="B102" s="8">
        <v>10</v>
      </c>
      <c r="C102" s="21" t="s">
        <v>18</v>
      </c>
      <c r="D102" s="8" t="s">
        <v>338</v>
      </c>
      <c r="E102" s="8" t="s">
        <v>28</v>
      </c>
      <c r="F102" s="9" t="s">
        <v>33</v>
      </c>
      <c r="G102" s="15" t="s">
        <v>234</v>
      </c>
      <c r="H102" s="8" t="s">
        <v>105</v>
      </c>
    </row>
    <row r="103" spans="1:8">
      <c r="A103" s="8">
        <v>101</v>
      </c>
      <c r="B103" s="8">
        <v>11</v>
      </c>
      <c r="C103" s="21" t="s">
        <v>18</v>
      </c>
      <c r="D103" s="15" t="s">
        <v>339</v>
      </c>
      <c r="E103" s="8" t="s">
        <v>28</v>
      </c>
      <c r="F103" s="9" t="s">
        <v>34</v>
      </c>
      <c r="G103" s="15" t="s">
        <v>234</v>
      </c>
      <c r="H103" s="8" t="s">
        <v>106</v>
      </c>
    </row>
    <row r="104" spans="1:8">
      <c r="A104" s="8">
        <v>102</v>
      </c>
      <c r="B104" s="8">
        <v>12</v>
      </c>
      <c r="C104" s="21" t="s">
        <v>18</v>
      </c>
      <c r="D104" s="15" t="s">
        <v>340</v>
      </c>
      <c r="E104" s="8" t="s">
        <v>28</v>
      </c>
      <c r="F104" s="9" t="s">
        <v>64</v>
      </c>
      <c r="G104" s="15" t="s">
        <v>234</v>
      </c>
      <c r="H104" s="8" t="s">
        <v>107</v>
      </c>
    </row>
    <row r="105" spans="1:8">
      <c r="A105" s="8">
        <v>103</v>
      </c>
      <c r="B105" s="8">
        <v>13</v>
      </c>
      <c r="C105" s="21" t="s">
        <v>18</v>
      </c>
      <c r="D105" s="15" t="s">
        <v>341</v>
      </c>
      <c r="E105" s="8" t="s">
        <v>28</v>
      </c>
      <c r="F105" s="66" t="s">
        <v>200</v>
      </c>
      <c r="G105" s="15" t="s">
        <v>234</v>
      </c>
      <c r="H105" s="67" t="s">
        <v>235</v>
      </c>
    </row>
    <row r="106" spans="1:8">
      <c r="A106" s="8">
        <v>104</v>
      </c>
      <c r="B106" s="15">
        <v>14</v>
      </c>
      <c r="C106" s="21" t="s">
        <v>18</v>
      </c>
      <c r="D106" s="15" t="s">
        <v>342</v>
      </c>
      <c r="E106" s="8" t="s">
        <v>28</v>
      </c>
      <c r="F106" s="66" t="s">
        <v>201</v>
      </c>
      <c r="G106" s="15" t="s">
        <v>234</v>
      </c>
      <c r="H106" s="67" t="s">
        <v>236</v>
      </c>
    </row>
    <row r="107" spans="1:8">
      <c r="A107" s="8">
        <v>105</v>
      </c>
      <c r="B107" s="8">
        <v>15</v>
      </c>
      <c r="C107" s="21" t="s">
        <v>18</v>
      </c>
      <c r="D107" s="15" t="s">
        <v>343</v>
      </c>
      <c r="E107" s="8" t="s">
        <v>28</v>
      </c>
      <c r="F107" s="66" t="s">
        <v>202</v>
      </c>
      <c r="G107" s="15" t="s">
        <v>234</v>
      </c>
      <c r="H107" s="67" t="s">
        <v>237</v>
      </c>
    </row>
    <row r="111" spans="1:8">
      <c r="B111" s="15"/>
    </row>
    <row r="116" spans="2:2">
      <c r="B116" s="15"/>
    </row>
    <row r="121" spans="2:2">
      <c r="B121" s="15"/>
    </row>
  </sheetData>
  <sortState ref="A3:F81">
    <sortCondition ref="A3:A81"/>
  </sortState>
  <pageMargins left="0.70866141732283472" right="0.70866141732283472" top="0.53" bottom="0.49" header="0.31496062992125984" footer="0.31496062992125984"/>
  <pageSetup scale="78" fitToWidth="2" fitToHeight="2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0"/>
  <sheetViews>
    <sheetView workbookViewId="0">
      <selection activeCell="B2" sqref="B2"/>
    </sheetView>
  </sheetViews>
  <sheetFormatPr baseColWidth="10" defaultRowHeight="15"/>
  <cols>
    <col min="2" max="6" width="15.7109375" customWidth="1"/>
  </cols>
  <sheetData>
    <row r="2" spans="2:6" ht="18.75">
      <c r="B2" s="16" t="s">
        <v>362</v>
      </c>
      <c r="C2" s="3"/>
      <c r="D2" s="3"/>
      <c r="E2" s="3"/>
      <c r="F2" s="3"/>
    </row>
    <row r="3" spans="2:6" ht="15.75" thickBot="1"/>
    <row r="4" spans="2:6" ht="15.75" thickBot="1">
      <c r="B4" s="22">
        <v>1</v>
      </c>
      <c r="C4" s="23">
        <v>2</v>
      </c>
      <c r="D4" s="23">
        <v>3</v>
      </c>
      <c r="E4" s="23">
        <v>4</v>
      </c>
      <c r="F4" s="23">
        <v>5</v>
      </c>
    </row>
    <row r="5" spans="2:6" ht="15.75" thickBot="1">
      <c r="B5" s="26" t="s">
        <v>6</v>
      </c>
      <c r="C5" s="27" t="s">
        <v>5</v>
      </c>
      <c r="D5" s="27" t="s">
        <v>356</v>
      </c>
      <c r="E5" s="27" t="s">
        <v>4</v>
      </c>
      <c r="F5" s="27" t="s">
        <v>3</v>
      </c>
    </row>
    <row r="6" spans="2:6" ht="15.75" thickBot="1">
      <c r="B6" s="24" t="s">
        <v>357</v>
      </c>
      <c r="C6" s="25" t="s">
        <v>358</v>
      </c>
      <c r="D6" s="25" t="s">
        <v>359</v>
      </c>
      <c r="E6" s="25" t="s">
        <v>360</v>
      </c>
      <c r="F6" s="25" t="s">
        <v>361</v>
      </c>
    </row>
    <row r="7" spans="2:6" ht="15.75" thickBot="1"/>
    <row r="8" spans="2:6" ht="15.75" thickBot="1">
      <c r="B8" s="22">
        <v>1</v>
      </c>
      <c r="C8" s="23">
        <v>2</v>
      </c>
      <c r="D8" s="23">
        <v>3</v>
      </c>
      <c r="E8" s="23">
        <v>4</v>
      </c>
      <c r="F8" s="23">
        <v>5</v>
      </c>
    </row>
    <row r="9" spans="2:6" ht="15.75" customHeight="1" thickBot="1">
      <c r="B9" s="24" t="s">
        <v>346</v>
      </c>
      <c r="C9" s="25" t="s">
        <v>347</v>
      </c>
      <c r="D9" s="25" t="s">
        <v>348</v>
      </c>
      <c r="E9" s="25" t="s">
        <v>349</v>
      </c>
      <c r="F9" s="25" t="s">
        <v>350</v>
      </c>
    </row>
    <row r="10" spans="2:6" ht="15.75" customHeight="1" thickBot="1">
      <c r="B10" s="24" t="s">
        <v>351</v>
      </c>
      <c r="C10" s="25" t="s">
        <v>352</v>
      </c>
      <c r="D10" s="25" t="s">
        <v>353</v>
      </c>
      <c r="E10" s="25" t="s">
        <v>354</v>
      </c>
      <c r="F10" s="25" t="s">
        <v>355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11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L11" sqref="L11"/>
    </sheetView>
  </sheetViews>
  <sheetFormatPr baseColWidth="10" defaultRowHeight="15"/>
  <cols>
    <col min="1" max="1" width="4" bestFit="1" customWidth="1"/>
    <col min="2" max="2" width="3" bestFit="1" customWidth="1"/>
    <col min="3" max="3" width="4.42578125" style="2" bestFit="1" customWidth="1"/>
    <col min="4" max="4" width="13.28515625" customWidth="1"/>
    <col min="5" max="27" width="4.7109375" customWidth="1"/>
    <col min="28" max="28" width="5.140625" customWidth="1"/>
  </cols>
  <sheetData>
    <row r="1" spans="1:28" ht="18.75">
      <c r="C1" s="16" t="s">
        <v>396</v>
      </c>
    </row>
    <row r="2" spans="1:28" ht="75.75">
      <c r="A2" s="18" t="s">
        <v>344</v>
      </c>
      <c r="B2" s="18" t="s">
        <v>71</v>
      </c>
      <c r="C2" s="17" t="s">
        <v>57</v>
      </c>
      <c r="D2" s="19" t="s">
        <v>238</v>
      </c>
      <c r="E2" s="32" t="s">
        <v>363</v>
      </c>
      <c r="F2" s="32" t="s">
        <v>364</v>
      </c>
      <c r="G2" s="32" t="s">
        <v>365</v>
      </c>
      <c r="H2" s="32" t="s">
        <v>366</v>
      </c>
      <c r="I2" s="32" t="s">
        <v>367</v>
      </c>
      <c r="J2" s="32" t="s">
        <v>368</v>
      </c>
      <c r="K2" s="32" t="s">
        <v>369</v>
      </c>
      <c r="L2" s="32" t="s">
        <v>370</v>
      </c>
      <c r="M2" s="32" t="s">
        <v>371</v>
      </c>
      <c r="N2" s="32" t="s">
        <v>372</v>
      </c>
      <c r="O2" s="32" t="s">
        <v>373</v>
      </c>
      <c r="P2" s="32" t="s">
        <v>374</v>
      </c>
      <c r="Q2" s="32" t="s">
        <v>375</v>
      </c>
      <c r="R2" s="32" t="s">
        <v>376</v>
      </c>
      <c r="S2" s="32" t="s">
        <v>377</v>
      </c>
      <c r="T2" s="32" t="s">
        <v>378</v>
      </c>
      <c r="U2" s="32" t="s">
        <v>379</v>
      </c>
      <c r="V2" s="32" t="s">
        <v>380</v>
      </c>
      <c r="W2" s="32" t="s">
        <v>381</v>
      </c>
      <c r="X2" s="32" t="s">
        <v>382</v>
      </c>
      <c r="Y2" s="32"/>
      <c r="Z2" s="28" t="s">
        <v>383</v>
      </c>
      <c r="AA2" s="28" t="s">
        <v>384</v>
      </c>
      <c r="AB2" s="28" t="s">
        <v>388</v>
      </c>
    </row>
    <row r="3" spans="1:28">
      <c r="A3">
        <v>1</v>
      </c>
      <c r="B3">
        <v>1</v>
      </c>
      <c r="C3" s="2" t="s">
        <v>18</v>
      </c>
      <c r="D3" t="s">
        <v>239</v>
      </c>
      <c r="E3" s="30">
        <v>4</v>
      </c>
      <c r="F3" s="30">
        <v>4</v>
      </c>
      <c r="G3" s="30">
        <v>5</v>
      </c>
      <c r="H3" s="30">
        <v>3</v>
      </c>
      <c r="I3" s="30">
        <v>1</v>
      </c>
      <c r="J3" s="30">
        <v>3</v>
      </c>
      <c r="K3" s="30">
        <v>5</v>
      </c>
      <c r="L3" s="30">
        <v>2</v>
      </c>
      <c r="M3" s="30">
        <v>4</v>
      </c>
      <c r="N3" s="30">
        <v>2</v>
      </c>
      <c r="O3" s="30">
        <v>3</v>
      </c>
      <c r="P3" s="30">
        <v>3</v>
      </c>
      <c r="Q3" s="30">
        <v>5</v>
      </c>
      <c r="R3" s="30">
        <v>5</v>
      </c>
      <c r="S3" s="30">
        <v>2</v>
      </c>
      <c r="T3" s="30">
        <v>3</v>
      </c>
      <c r="U3" s="30">
        <v>5</v>
      </c>
      <c r="V3" s="30"/>
      <c r="W3" s="30">
        <v>2</v>
      </c>
      <c r="X3" s="30"/>
      <c r="Y3" s="30"/>
      <c r="Z3" s="29">
        <f>IF(COUNT(E3:X3)=0,"",AVERAGE(E3:X3))</f>
        <v>3.3888888888888888</v>
      </c>
      <c r="AA3" s="31">
        <f>IF(COUNT(E3:X3)=0,"",COUNT(E3:X3))</f>
        <v>18</v>
      </c>
      <c r="AB3" s="29">
        <f>IF(COUNT(E3:X3)=0,"",STDEV(E3:X3))</f>
        <v>1.2897281468629183</v>
      </c>
    </row>
    <row r="4" spans="1:28">
      <c r="A4">
        <v>2</v>
      </c>
      <c r="B4">
        <v>2</v>
      </c>
      <c r="C4" s="2" t="s">
        <v>18</v>
      </c>
      <c r="D4" t="s">
        <v>240</v>
      </c>
      <c r="E4" s="30">
        <v>3</v>
      </c>
      <c r="F4" s="30">
        <v>5</v>
      </c>
      <c r="G4" s="30">
        <v>2</v>
      </c>
      <c r="H4" s="30">
        <v>1</v>
      </c>
      <c r="I4" s="30">
        <v>2</v>
      </c>
      <c r="J4" s="30">
        <v>3</v>
      </c>
      <c r="K4" s="30">
        <v>3</v>
      </c>
      <c r="L4" s="30">
        <v>1</v>
      </c>
      <c r="M4" s="30">
        <v>5</v>
      </c>
      <c r="N4" s="30">
        <v>4</v>
      </c>
      <c r="O4" s="30">
        <v>3</v>
      </c>
      <c r="P4" s="30">
        <v>1</v>
      </c>
      <c r="Q4" s="30">
        <v>5</v>
      </c>
      <c r="R4" s="30">
        <v>4</v>
      </c>
      <c r="S4" s="30">
        <v>5</v>
      </c>
      <c r="T4" s="30">
        <v>3</v>
      </c>
      <c r="U4" s="30">
        <v>4</v>
      </c>
      <c r="V4" s="30">
        <v>3</v>
      </c>
      <c r="W4" s="30">
        <v>2</v>
      </c>
      <c r="X4" s="30"/>
      <c r="Y4" s="30"/>
      <c r="Z4" s="29">
        <f t="shared" ref="Z4:Z67" si="0">IF(COUNT(E4:X4)=0,"",AVERAGE(E4:X4))</f>
        <v>3.1052631578947367</v>
      </c>
      <c r="AA4" s="31">
        <f t="shared" ref="AA4:AA67" si="1">IF(COUNT(E4:X4)=0,"",COUNT(E4:X4))</f>
        <v>19</v>
      </c>
      <c r="AB4" s="29">
        <f t="shared" ref="AB4:AB67" si="2">IF(COUNT(E4:X4)=0,"",STDEV(E4:X4))</f>
        <v>1.3701069237311883</v>
      </c>
    </row>
    <row r="5" spans="1:28">
      <c r="A5">
        <v>3</v>
      </c>
      <c r="B5">
        <v>3</v>
      </c>
      <c r="C5" s="2" t="s">
        <v>18</v>
      </c>
      <c r="D5" t="s">
        <v>241</v>
      </c>
      <c r="E5" s="30">
        <v>1</v>
      </c>
      <c r="F5" s="30">
        <v>3</v>
      </c>
      <c r="G5" s="30">
        <v>4</v>
      </c>
      <c r="H5" s="30">
        <v>4</v>
      </c>
      <c r="I5" s="30">
        <v>2</v>
      </c>
      <c r="J5" s="30">
        <v>1</v>
      </c>
      <c r="K5" s="30">
        <v>3</v>
      </c>
      <c r="L5" s="30">
        <v>4</v>
      </c>
      <c r="M5" s="30">
        <v>1</v>
      </c>
      <c r="N5" s="30"/>
      <c r="O5" s="30">
        <v>5</v>
      </c>
      <c r="P5" s="30">
        <v>4</v>
      </c>
      <c r="Q5" s="30">
        <v>2</v>
      </c>
      <c r="R5" s="30">
        <v>2</v>
      </c>
      <c r="S5" s="30">
        <v>2</v>
      </c>
      <c r="T5" s="30">
        <v>3</v>
      </c>
      <c r="U5" s="30">
        <v>5</v>
      </c>
      <c r="V5" s="30">
        <v>2</v>
      </c>
      <c r="W5" s="30">
        <v>1</v>
      </c>
      <c r="X5" s="30"/>
      <c r="Y5" s="30"/>
      <c r="Z5" s="29">
        <f t="shared" si="0"/>
        <v>2.7222222222222223</v>
      </c>
      <c r="AA5" s="31">
        <f t="shared" si="1"/>
        <v>18</v>
      </c>
      <c r="AB5" s="29">
        <f t="shared" si="2"/>
        <v>1.3636264606493256</v>
      </c>
    </row>
    <row r="6" spans="1:28">
      <c r="A6">
        <v>4</v>
      </c>
      <c r="B6">
        <v>4</v>
      </c>
      <c r="C6" s="2" t="s">
        <v>18</v>
      </c>
      <c r="D6" t="s">
        <v>242</v>
      </c>
      <c r="E6" s="30">
        <v>2</v>
      </c>
      <c r="F6" s="30">
        <v>5</v>
      </c>
      <c r="G6" s="30">
        <v>5</v>
      </c>
      <c r="H6" s="30">
        <v>1</v>
      </c>
      <c r="I6" s="30">
        <v>5</v>
      </c>
      <c r="J6" s="30">
        <v>2</v>
      </c>
      <c r="K6" s="30">
        <v>4</v>
      </c>
      <c r="L6" s="30">
        <v>1</v>
      </c>
      <c r="M6" s="30">
        <v>2</v>
      </c>
      <c r="N6" s="30">
        <v>1</v>
      </c>
      <c r="O6" s="30">
        <v>3</v>
      </c>
      <c r="P6" s="30">
        <v>2</v>
      </c>
      <c r="Q6" s="30">
        <v>3</v>
      </c>
      <c r="R6" s="30">
        <v>2</v>
      </c>
      <c r="S6" s="30">
        <v>4</v>
      </c>
      <c r="T6" s="30">
        <v>2</v>
      </c>
      <c r="U6" s="30">
        <v>4</v>
      </c>
      <c r="V6" s="30">
        <v>1</v>
      </c>
      <c r="W6" s="30">
        <v>1</v>
      </c>
      <c r="X6" s="30"/>
      <c r="Y6" s="30"/>
      <c r="Z6" s="29">
        <f t="shared" si="0"/>
        <v>2.6315789473684212</v>
      </c>
      <c r="AA6" s="31">
        <f t="shared" si="1"/>
        <v>19</v>
      </c>
      <c r="AB6" s="29">
        <f t="shared" si="2"/>
        <v>1.4609938138050445</v>
      </c>
    </row>
    <row r="7" spans="1:28">
      <c r="A7">
        <v>5</v>
      </c>
      <c r="B7">
        <v>5</v>
      </c>
      <c r="C7" s="2" t="s">
        <v>18</v>
      </c>
      <c r="D7" t="s">
        <v>243</v>
      </c>
      <c r="E7" s="30">
        <v>2</v>
      </c>
      <c r="F7" s="30">
        <v>2</v>
      </c>
      <c r="G7" s="30">
        <v>1</v>
      </c>
      <c r="H7" s="30">
        <v>1</v>
      </c>
      <c r="I7" s="30">
        <v>3</v>
      </c>
      <c r="J7" s="30">
        <v>3</v>
      </c>
      <c r="K7" s="30">
        <v>2</v>
      </c>
      <c r="L7" s="30">
        <v>2</v>
      </c>
      <c r="M7" s="30">
        <v>4</v>
      </c>
      <c r="N7" s="30">
        <v>3</v>
      </c>
      <c r="O7" s="30">
        <v>3</v>
      </c>
      <c r="P7" s="30">
        <v>2</v>
      </c>
      <c r="Q7" s="30">
        <v>4</v>
      </c>
      <c r="R7" s="30">
        <v>3</v>
      </c>
      <c r="S7" s="30">
        <v>4</v>
      </c>
      <c r="T7" s="30">
        <v>1</v>
      </c>
      <c r="U7" s="30">
        <v>1</v>
      </c>
      <c r="V7" s="30">
        <v>1</v>
      </c>
      <c r="W7" s="30">
        <v>4</v>
      </c>
      <c r="X7" s="30"/>
      <c r="Y7" s="30"/>
      <c r="Z7" s="29">
        <f t="shared" si="0"/>
        <v>2.4210526315789473</v>
      </c>
      <c r="AA7" s="31">
        <f t="shared" si="1"/>
        <v>19</v>
      </c>
      <c r="AB7" s="29">
        <f t="shared" si="2"/>
        <v>1.121298328510512</v>
      </c>
    </row>
    <row r="8" spans="1:28">
      <c r="A8">
        <v>6</v>
      </c>
      <c r="B8">
        <v>6</v>
      </c>
      <c r="C8" s="2" t="s">
        <v>18</v>
      </c>
      <c r="D8" t="s">
        <v>244</v>
      </c>
      <c r="E8" s="30">
        <v>1</v>
      </c>
      <c r="F8" s="30">
        <v>3</v>
      </c>
      <c r="G8" s="30">
        <v>5</v>
      </c>
      <c r="H8" s="30">
        <v>3</v>
      </c>
      <c r="I8" s="30">
        <v>1</v>
      </c>
      <c r="J8" s="30">
        <v>4</v>
      </c>
      <c r="K8" s="30">
        <v>3</v>
      </c>
      <c r="L8" s="30">
        <v>2</v>
      </c>
      <c r="M8" s="30">
        <v>1</v>
      </c>
      <c r="N8" s="30">
        <v>1</v>
      </c>
      <c r="O8" s="30">
        <v>3</v>
      </c>
      <c r="P8" s="30">
        <v>4</v>
      </c>
      <c r="Q8" s="30">
        <v>1</v>
      </c>
      <c r="R8" s="30">
        <v>4</v>
      </c>
      <c r="S8" s="30">
        <v>4</v>
      </c>
      <c r="T8" s="30">
        <v>2</v>
      </c>
      <c r="U8" s="30">
        <v>1</v>
      </c>
      <c r="V8" s="30">
        <v>2</v>
      </c>
      <c r="W8" s="30">
        <v>3</v>
      </c>
      <c r="X8" s="30"/>
      <c r="Y8" s="30"/>
      <c r="Z8" s="29">
        <f t="shared" si="0"/>
        <v>2.5263157894736841</v>
      </c>
      <c r="AA8" s="31">
        <f t="shared" si="1"/>
        <v>19</v>
      </c>
      <c r="AB8" s="29">
        <f t="shared" si="2"/>
        <v>1.3067525929499</v>
      </c>
    </row>
    <row r="9" spans="1:28">
      <c r="A9">
        <v>7</v>
      </c>
      <c r="B9">
        <v>7</v>
      </c>
      <c r="C9" s="2" t="s">
        <v>18</v>
      </c>
      <c r="D9" t="s">
        <v>245</v>
      </c>
      <c r="E9" s="30">
        <v>4</v>
      </c>
      <c r="F9" s="30">
        <v>3</v>
      </c>
      <c r="G9" s="30">
        <v>1</v>
      </c>
      <c r="H9" s="30">
        <v>4</v>
      </c>
      <c r="I9" s="30">
        <v>4</v>
      </c>
      <c r="J9" s="30">
        <v>5</v>
      </c>
      <c r="K9" s="30">
        <v>3</v>
      </c>
      <c r="L9" s="30">
        <v>1</v>
      </c>
      <c r="M9" s="30">
        <v>1</v>
      </c>
      <c r="N9" s="30">
        <v>4</v>
      </c>
      <c r="O9" s="30">
        <v>2</v>
      </c>
      <c r="P9" s="30">
        <v>5</v>
      </c>
      <c r="Q9" s="30">
        <v>1</v>
      </c>
      <c r="R9" s="30">
        <v>4</v>
      </c>
      <c r="S9" s="30">
        <v>4</v>
      </c>
      <c r="T9" s="30">
        <v>5</v>
      </c>
      <c r="U9" s="30">
        <v>3</v>
      </c>
      <c r="V9" s="30">
        <v>2</v>
      </c>
      <c r="W9" s="30">
        <v>1</v>
      </c>
      <c r="X9" s="30"/>
      <c r="Y9" s="30"/>
      <c r="Z9" s="29">
        <f t="shared" si="0"/>
        <v>3</v>
      </c>
      <c r="AA9" s="31">
        <f t="shared" si="1"/>
        <v>19</v>
      </c>
      <c r="AB9" s="29">
        <f t="shared" si="2"/>
        <v>1.4907119849998598</v>
      </c>
    </row>
    <row r="10" spans="1:28">
      <c r="A10">
        <v>8</v>
      </c>
      <c r="B10">
        <v>8</v>
      </c>
      <c r="C10" s="2" t="s">
        <v>18</v>
      </c>
      <c r="D10" t="s">
        <v>246</v>
      </c>
      <c r="E10" s="30">
        <v>5</v>
      </c>
      <c r="F10" s="30">
        <v>4</v>
      </c>
      <c r="G10" s="30">
        <v>3</v>
      </c>
      <c r="H10" s="30">
        <v>3</v>
      </c>
      <c r="I10" s="30">
        <v>2</v>
      </c>
      <c r="J10" s="30">
        <v>4</v>
      </c>
      <c r="K10" s="30">
        <v>2</v>
      </c>
      <c r="L10" s="30">
        <v>2</v>
      </c>
      <c r="M10" s="30">
        <v>3</v>
      </c>
      <c r="N10" s="30">
        <v>2</v>
      </c>
      <c r="O10" s="30">
        <v>2</v>
      </c>
      <c r="P10" s="30">
        <v>2</v>
      </c>
      <c r="Q10" s="30">
        <v>1</v>
      </c>
      <c r="R10" s="30">
        <v>1</v>
      </c>
      <c r="S10" s="30">
        <v>3</v>
      </c>
      <c r="T10" s="30">
        <v>3</v>
      </c>
      <c r="U10" s="30">
        <v>4</v>
      </c>
      <c r="V10" s="30">
        <v>2</v>
      </c>
      <c r="W10" s="30">
        <v>3</v>
      </c>
      <c r="X10" s="30"/>
      <c r="Y10" s="30"/>
      <c r="Z10" s="29">
        <f t="shared" si="0"/>
        <v>2.6842105263157894</v>
      </c>
      <c r="AA10" s="31">
        <f t="shared" si="1"/>
        <v>19</v>
      </c>
      <c r="AB10" s="29">
        <f t="shared" si="2"/>
        <v>1.0568628408301077</v>
      </c>
    </row>
    <row r="11" spans="1:28">
      <c r="A11">
        <v>9</v>
      </c>
      <c r="B11">
        <v>9</v>
      </c>
      <c r="C11" s="2" t="s">
        <v>18</v>
      </c>
      <c r="D11" t="s">
        <v>247</v>
      </c>
      <c r="E11" s="30">
        <v>3</v>
      </c>
      <c r="F11" s="30">
        <v>3</v>
      </c>
      <c r="G11" s="30">
        <v>5</v>
      </c>
      <c r="H11" s="30">
        <v>1</v>
      </c>
      <c r="I11" s="30">
        <v>3</v>
      </c>
      <c r="J11" s="30">
        <v>1</v>
      </c>
      <c r="K11" s="30">
        <v>4</v>
      </c>
      <c r="L11" s="30">
        <v>3</v>
      </c>
      <c r="M11" s="30">
        <v>1</v>
      </c>
      <c r="N11" s="30">
        <v>1</v>
      </c>
      <c r="O11" s="30">
        <v>5</v>
      </c>
      <c r="P11" s="30">
        <v>1</v>
      </c>
      <c r="Q11" s="30">
        <v>2</v>
      </c>
      <c r="R11" s="30">
        <v>1</v>
      </c>
      <c r="S11" s="30">
        <v>1</v>
      </c>
      <c r="T11" s="30">
        <v>2</v>
      </c>
      <c r="U11" s="30">
        <v>4</v>
      </c>
      <c r="V11" s="30">
        <v>3</v>
      </c>
      <c r="W11" s="30">
        <v>3</v>
      </c>
      <c r="X11" s="30"/>
      <c r="Y11" s="30"/>
      <c r="Z11" s="29">
        <f t="shared" si="0"/>
        <v>2.4736842105263159</v>
      </c>
      <c r="AA11" s="31">
        <f t="shared" si="1"/>
        <v>19</v>
      </c>
      <c r="AB11" s="29">
        <f t="shared" si="2"/>
        <v>1.3891812557774847</v>
      </c>
    </row>
    <row r="12" spans="1:28">
      <c r="A12">
        <v>10</v>
      </c>
      <c r="B12">
        <v>10</v>
      </c>
      <c r="C12" s="2" t="s">
        <v>18</v>
      </c>
      <c r="D12" t="s">
        <v>248</v>
      </c>
      <c r="E12" s="30">
        <v>1</v>
      </c>
      <c r="F12" s="30">
        <v>2</v>
      </c>
      <c r="G12" s="30">
        <v>3</v>
      </c>
      <c r="H12" s="30">
        <v>3</v>
      </c>
      <c r="I12" s="30">
        <v>3</v>
      </c>
      <c r="J12" s="30">
        <v>1</v>
      </c>
      <c r="K12" s="30">
        <v>4</v>
      </c>
      <c r="L12" s="30">
        <v>1</v>
      </c>
      <c r="M12" s="30">
        <v>2</v>
      </c>
      <c r="N12" s="30">
        <v>2</v>
      </c>
      <c r="O12" s="30">
        <v>2</v>
      </c>
      <c r="P12" s="30">
        <v>4</v>
      </c>
      <c r="Q12" s="30">
        <v>2</v>
      </c>
      <c r="R12" s="30">
        <v>2</v>
      </c>
      <c r="S12" s="30">
        <v>4</v>
      </c>
      <c r="T12" s="30">
        <v>5</v>
      </c>
      <c r="U12" s="30">
        <v>3</v>
      </c>
      <c r="V12" s="30">
        <v>2</v>
      </c>
      <c r="W12" s="30">
        <v>3</v>
      </c>
      <c r="X12" s="30"/>
      <c r="Y12" s="30"/>
      <c r="Z12" s="29">
        <f t="shared" si="0"/>
        <v>2.5789473684210527</v>
      </c>
      <c r="AA12" s="31">
        <f t="shared" si="1"/>
        <v>19</v>
      </c>
      <c r="AB12" s="29">
        <f t="shared" si="2"/>
        <v>1.121298328510512</v>
      </c>
    </row>
    <row r="13" spans="1:28">
      <c r="A13">
        <v>11</v>
      </c>
      <c r="B13">
        <v>11</v>
      </c>
      <c r="C13" s="2" t="s">
        <v>18</v>
      </c>
      <c r="D13" t="s">
        <v>249</v>
      </c>
      <c r="E13" s="30">
        <v>2</v>
      </c>
      <c r="F13" s="30">
        <v>4</v>
      </c>
      <c r="G13" s="30">
        <v>4</v>
      </c>
      <c r="H13" s="30">
        <v>1</v>
      </c>
      <c r="I13" s="30">
        <v>2</v>
      </c>
      <c r="J13" s="30">
        <v>1</v>
      </c>
      <c r="K13" s="30">
        <v>4</v>
      </c>
      <c r="L13" s="30">
        <v>5</v>
      </c>
      <c r="M13" s="30">
        <v>2</v>
      </c>
      <c r="N13" s="30">
        <v>3</v>
      </c>
      <c r="O13" s="30">
        <v>1</v>
      </c>
      <c r="P13" s="30">
        <v>2</v>
      </c>
      <c r="Q13" s="30">
        <v>1</v>
      </c>
      <c r="R13" s="30">
        <v>2</v>
      </c>
      <c r="S13" s="30">
        <v>4</v>
      </c>
      <c r="T13" s="30">
        <v>5</v>
      </c>
      <c r="U13" s="30">
        <v>4</v>
      </c>
      <c r="V13" s="30">
        <v>2</v>
      </c>
      <c r="W13" s="30">
        <v>3</v>
      </c>
      <c r="X13" s="30"/>
      <c r="Y13" s="30"/>
      <c r="Z13" s="29">
        <f t="shared" si="0"/>
        <v>2.736842105263158</v>
      </c>
      <c r="AA13" s="31">
        <f t="shared" si="1"/>
        <v>19</v>
      </c>
      <c r="AB13" s="29">
        <f t="shared" si="2"/>
        <v>1.3679711361135385</v>
      </c>
    </row>
    <row r="14" spans="1:28">
      <c r="A14">
        <v>12</v>
      </c>
      <c r="B14">
        <v>12</v>
      </c>
      <c r="C14" s="2" t="s">
        <v>18</v>
      </c>
      <c r="D14" t="s">
        <v>250</v>
      </c>
      <c r="E14" s="30">
        <v>1</v>
      </c>
      <c r="F14" s="30">
        <v>4</v>
      </c>
      <c r="G14" s="30">
        <v>4</v>
      </c>
      <c r="H14" s="30">
        <v>3</v>
      </c>
      <c r="I14" s="30">
        <v>2</v>
      </c>
      <c r="J14" s="30">
        <v>4</v>
      </c>
      <c r="K14" s="30">
        <v>3</v>
      </c>
      <c r="L14" s="30">
        <v>2</v>
      </c>
      <c r="M14" s="30">
        <v>3</v>
      </c>
      <c r="N14" s="30">
        <v>4</v>
      </c>
      <c r="O14" s="30">
        <v>2</v>
      </c>
      <c r="P14" s="30">
        <v>4</v>
      </c>
      <c r="Q14" s="30">
        <v>3</v>
      </c>
      <c r="R14" s="30">
        <v>1</v>
      </c>
      <c r="S14" s="30">
        <v>3</v>
      </c>
      <c r="T14" s="30">
        <v>1</v>
      </c>
      <c r="U14" s="30">
        <v>3</v>
      </c>
      <c r="V14" s="30">
        <v>3</v>
      </c>
      <c r="W14" s="30">
        <v>5</v>
      </c>
      <c r="X14" s="30"/>
      <c r="Y14" s="30"/>
      <c r="Z14" s="29">
        <f t="shared" si="0"/>
        <v>2.8947368421052633</v>
      </c>
      <c r="AA14" s="31">
        <f t="shared" si="1"/>
        <v>19</v>
      </c>
      <c r="AB14" s="29">
        <f t="shared" si="2"/>
        <v>1.1496249070460263</v>
      </c>
    </row>
    <row r="15" spans="1:28">
      <c r="A15">
        <v>13</v>
      </c>
      <c r="B15">
        <v>13</v>
      </c>
      <c r="C15" s="2" t="s">
        <v>18</v>
      </c>
      <c r="D15" t="s">
        <v>251</v>
      </c>
      <c r="E15" s="30">
        <v>1</v>
      </c>
      <c r="F15" s="30">
        <v>2</v>
      </c>
      <c r="G15" s="30">
        <v>3</v>
      </c>
      <c r="H15" s="30">
        <v>5</v>
      </c>
      <c r="I15" s="30">
        <v>4</v>
      </c>
      <c r="J15" s="30">
        <v>4</v>
      </c>
      <c r="K15" s="30">
        <v>1</v>
      </c>
      <c r="L15" s="30">
        <v>3</v>
      </c>
      <c r="M15" s="30">
        <v>2</v>
      </c>
      <c r="N15" s="30">
        <v>2</v>
      </c>
      <c r="O15" s="30">
        <v>1</v>
      </c>
      <c r="P15" s="30">
        <v>3</v>
      </c>
      <c r="Q15" s="30">
        <v>1</v>
      </c>
      <c r="R15" s="30">
        <v>4</v>
      </c>
      <c r="S15" s="30">
        <v>2</v>
      </c>
      <c r="T15" s="30">
        <v>2</v>
      </c>
      <c r="U15" s="30">
        <v>4</v>
      </c>
      <c r="V15" s="30">
        <v>5</v>
      </c>
      <c r="W15" s="30">
        <v>2</v>
      </c>
      <c r="X15" s="30"/>
      <c r="Y15" s="30"/>
      <c r="Z15" s="29">
        <f t="shared" si="0"/>
        <v>2.6842105263157894</v>
      </c>
      <c r="AA15" s="31">
        <f t="shared" si="1"/>
        <v>19</v>
      </c>
      <c r="AB15" s="29">
        <f t="shared" si="2"/>
        <v>1.335524515310053</v>
      </c>
    </row>
    <row r="16" spans="1:28">
      <c r="A16">
        <v>14</v>
      </c>
      <c r="B16">
        <v>14</v>
      </c>
      <c r="C16" s="2" t="s">
        <v>18</v>
      </c>
      <c r="D16" t="s">
        <v>252</v>
      </c>
      <c r="E16" s="30">
        <v>1</v>
      </c>
      <c r="F16" s="30">
        <v>5</v>
      </c>
      <c r="G16" s="30">
        <v>4</v>
      </c>
      <c r="H16" s="30">
        <v>3</v>
      </c>
      <c r="I16" s="30">
        <v>2</v>
      </c>
      <c r="J16" s="30">
        <v>4</v>
      </c>
      <c r="K16" s="30">
        <v>1</v>
      </c>
      <c r="L16" s="30">
        <v>3</v>
      </c>
      <c r="M16" s="30">
        <v>5</v>
      </c>
      <c r="N16" s="30">
        <v>4</v>
      </c>
      <c r="O16" s="30">
        <v>4</v>
      </c>
      <c r="P16" s="30">
        <v>2</v>
      </c>
      <c r="Q16" s="30">
        <v>3</v>
      </c>
      <c r="R16" s="30">
        <v>1</v>
      </c>
      <c r="S16" s="30">
        <v>4</v>
      </c>
      <c r="T16" s="30">
        <v>5</v>
      </c>
      <c r="U16" s="30">
        <v>3</v>
      </c>
      <c r="V16" s="30">
        <v>4</v>
      </c>
      <c r="W16" s="30">
        <v>4</v>
      </c>
      <c r="X16" s="30"/>
      <c r="Y16" s="30"/>
      <c r="Z16" s="29">
        <f t="shared" si="0"/>
        <v>3.263157894736842</v>
      </c>
      <c r="AA16" s="31">
        <f t="shared" si="1"/>
        <v>19</v>
      </c>
      <c r="AB16" s="29">
        <f t="shared" si="2"/>
        <v>1.326738074424886</v>
      </c>
    </row>
    <row r="17" spans="1:28">
      <c r="A17">
        <v>15</v>
      </c>
      <c r="B17">
        <v>15</v>
      </c>
      <c r="C17" s="2" t="s">
        <v>18</v>
      </c>
      <c r="D17" t="s">
        <v>253</v>
      </c>
      <c r="E17" s="30">
        <v>1</v>
      </c>
      <c r="F17" s="30">
        <v>2</v>
      </c>
      <c r="G17" s="30">
        <v>2</v>
      </c>
      <c r="H17" s="30">
        <v>5</v>
      </c>
      <c r="I17" s="30">
        <v>2</v>
      </c>
      <c r="J17" s="30">
        <v>2</v>
      </c>
      <c r="K17" s="30">
        <v>3</v>
      </c>
      <c r="L17" s="30">
        <v>3</v>
      </c>
      <c r="M17" s="30">
        <v>1</v>
      </c>
      <c r="N17" s="30">
        <v>1</v>
      </c>
      <c r="O17" s="30">
        <v>5</v>
      </c>
      <c r="P17" s="30">
        <v>1</v>
      </c>
      <c r="Q17" s="30">
        <v>1</v>
      </c>
      <c r="R17" s="30">
        <v>3</v>
      </c>
      <c r="S17" s="30">
        <v>1</v>
      </c>
      <c r="T17" s="30">
        <v>4</v>
      </c>
      <c r="U17" s="30">
        <v>1</v>
      </c>
      <c r="V17" s="30">
        <v>1</v>
      </c>
      <c r="W17" s="30">
        <v>3</v>
      </c>
      <c r="X17" s="30"/>
      <c r="Y17" s="30"/>
      <c r="Z17" s="29">
        <f t="shared" si="0"/>
        <v>2.2105263157894739</v>
      </c>
      <c r="AA17" s="31">
        <f t="shared" si="1"/>
        <v>19</v>
      </c>
      <c r="AB17" s="29">
        <f t="shared" si="2"/>
        <v>1.3572417850765923</v>
      </c>
    </row>
    <row r="18" spans="1:28">
      <c r="A18" s="33">
        <v>16</v>
      </c>
      <c r="B18" s="33">
        <v>1</v>
      </c>
      <c r="C18" s="34" t="s">
        <v>18</v>
      </c>
      <c r="D18" s="33" t="s">
        <v>255</v>
      </c>
      <c r="E18" s="30">
        <v>4</v>
      </c>
      <c r="F18" s="30"/>
      <c r="G18" s="30">
        <v>3</v>
      </c>
      <c r="H18" s="30">
        <v>4</v>
      </c>
      <c r="I18" s="30">
        <v>2</v>
      </c>
      <c r="J18" s="30">
        <v>5</v>
      </c>
      <c r="K18" s="30">
        <v>3</v>
      </c>
      <c r="L18" s="30">
        <v>1</v>
      </c>
      <c r="M18" s="30">
        <v>3</v>
      </c>
      <c r="N18" s="30">
        <v>5</v>
      </c>
      <c r="O18" s="30">
        <v>4</v>
      </c>
      <c r="P18" s="30">
        <v>3</v>
      </c>
      <c r="Q18" s="30">
        <v>3</v>
      </c>
      <c r="R18" s="30">
        <v>4</v>
      </c>
      <c r="S18" s="30">
        <v>5</v>
      </c>
      <c r="T18" s="30">
        <v>2</v>
      </c>
      <c r="U18" s="30">
        <v>4</v>
      </c>
      <c r="V18" s="30">
        <v>4</v>
      </c>
      <c r="W18" s="30">
        <v>2</v>
      </c>
      <c r="X18" s="30"/>
      <c r="Y18" s="30"/>
      <c r="Z18" s="29">
        <f t="shared" si="0"/>
        <v>3.3888888888888888</v>
      </c>
      <c r="AA18" s="31">
        <f t="shared" si="1"/>
        <v>18</v>
      </c>
      <c r="AB18" s="29">
        <f t="shared" si="2"/>
        <v>1.1447521637192344</v>
      </c>
    </row>
    <row r="19" spans="1:28">
      <c r="A19" s="33">
        <v>17</v>
      </c>
      <c r="B19" s="33">
        <v>2</v>
      </c>
      <c r="C19" s="34" t="s">
        <v>18</v>
      </c>
      <c r="D19" s="33" t="s">
        <v>254</v>
      </c>
      <c r="E19" s="30">
        <v>3</v>
      </c>
      <c r="F19" s="30"/>
      <c r="G19" s="30">
        <v>3</v>
      </c>
      <c r="H19" s="30">
        <v>1</v>
      </c>
      <c r="I19" s="30">
        <v>2</v>
      </c>
      <c r="J19" s="30">
        <v>4</v>
      </c>
      <c r="K19" s="30">
        <v>2</v>
      </c>
      <c r="L19" s="30">
        <v>3</v>
      </c>
      <c r="M19" s="30">
        <v>4</v>
      </c>
      <c r="N19" s="30">
        <v>5</v>
      </c>
      <c r="O19" s="30">
        <v>1</v>
      </c>
      <c r="P19" s="30">
        <v>1</v>
      </c>
      <c r="Q19" s="30">
        <v>1</v>
      </c>
      <c r="R19" s="30">
        <v>2</v>
      </c>
      <c r="S19" s="30">
        <v>4</v>
      </c>
      <c r="T19" s="30">
        <v>5</v>
      </c>
      <c r="U19" s="30">
        <v>3</v>
      </c>
      <c r="V19" s="30">
        <v>2</v>
      </c>
      <c r="W19" s="30">
        <v>1</v>
      </c>
      <c r="X19" s="30"/>
      <c r="Y19" s="30"/>
      <c r="Z19" s="29">
        <f t="shared" si="0"/>
        <v>2.6111111111111112</v>
      </c>
      <c r="AA19" s="31">
        <f t="shared" si="1"/>
        <v>18</v>
      </c>
      <c r="AB19" s="29">
        <f t="shared" si="2"/>
        <v>1.3779306261410682</v>
      </c>
    </row>
    <row r="20" spans="1:28">
      <c r="A20" s="33">
        <v>18</v>
      </c>
      <c r="B20" s="33">
        <v>3</v>
      </c>
      <c r="C20" s="34" t="s">
        <v>18</v>
      </c>
      <c r="D20" s="33" t="s">
        <v>256</v>
      </c>
      <c r="E20" s="30">
        <v>1</v>
      </c>
      <c r="F20" s="30"/>
      <c r="G20" s="30">
        <v>3</v>
      </c>
      <c r="H20" s="30">
        <v>5</v>
      </c>
      <c r="I20" s="30">
        <v>1</v>
      </c>
      <c r="J20" s="30">
        <v>5</v>
      </c>
      <c r="K20" s="30">
        <v>4</v>
      </c>
      <c r="L20" s="30">
        <v>1</v>
      </c>
      <c r="M20" s="30">
        <v>2</v>
      </c>
      <c r="N20" s="30">
        <v>2</v>
      </c>
      <c r="O20" s="30">
        <v>4</v>
      </c>
      <c r="P20" s="30">
        <v>3</v>
      </c>
      <c r="Q20" s="30">
        <v>4</v>
      </c>
      <c r="R20" s="30">
        <v>4</v>
      </c>
      <c r="S20" s="30">
        <v>4</v>
      </c>
      <c r="T20" s="30">
        <v>1</v>
      </c>
      <c r="U20" s="30">
        <v>1</v>
      </c>
      <c r="V20" s="30">
        <v>5</v>
      </c>
      <c r="W20" s="30">
        <v>4</v>
      </c>
      <c r="X20" s="30"/>
      <c r="Y20" s="30"/>
      <c r="Z20" s="29">
        <f t="shared" si="0"/>
        <v>3</v>
      </c>
      <c r="AA20" s="31">
        <f t="shared" si="1"/>
        <v>18</v>
      </c>
      <c r="AB20" s="29">
        <f t="shared" si="2"/>
        <v>1.5339299776947408</v>
      </c>
    </row>
    <row r="21" spans="1:28">
      <c r="A21" s="33">
        <v>19</v>
      </c>
      <c r="B21" s="33">
        <v>4</v>
      </c>
      <c r="C21" s="34" t="s">
        <v>18</v>
      </c>
      <c r="D21" s="33" t="s">
        <v>257</v>
      </c>
      <c r="E21" s="30">
        <v>2</v>
      </c>
      <c r="F21" s="30"/>
      <c r="G21" s="30">
        <v>4</v>
      </c>
      <c r="H21" s="30">
        <v>2</v>
      </c>
      <c r="I21" s="30">
        <v>2</v>
      </c>
      <c r="J21" s="30">
        <v>2</v>
      </c>
      <c r="K21" s="30">
        <v>4</v>
      </c>
      <c r="L21" s="30">
        <v>5</v>
      </c>
      <c r="M21" s="30">
        <v>3</v>
      </c>
      <c r="N21" s="30">
        <v>1</v>
      </c>
      <c r="O21" s="30">
        <v>4</v>
      </c>
      <c r="P21" s="30">
        <v>3</v>
      </c>
      <c r="Q21" s="30">
        <v>1</v>
      </c>
      <c r="R21" s="30">
        <v>3</v>
      </c>
      <c r="S21" s="30">
        <v>1</v>
      </c>
      <c r="T21" s="30">
        <v>3</v>
      </c>
      <c r="U21" s="30">
        <v>5</v>
      </c>
      <c r="V21" s="30">
        <v>4</v>
      </c>
      <c r="W21" s="30">
        <v>3</v>
      </c>
      <c r="X21" s="30"/>
      <c r="Y21" s="30"/>
      <c r="Z21" s="29">
        <f t="shared" si="0"/>
        <v>2.8888888888888888</v>
      </c>
      <c r="AA21" s="31">
        <f t="shared" si="1"/>
        <v>18</v>
      </c>
      <c r="AB21" s="29">
        <f t="shared" si="2"/>
        <v>1.2782749814122838</v>
      </c>
    </row>
    <row r="22" spans="1:28">
      <c r="A22" s="33">
        <v>20</v>
      </c>
      <c r="B22" s="33">
        <v>5</v>
      </c>
      <c r="C22" s="34" t="s">
        <v>18</v>
      </c>
      <c r="D22" s="33" t="s">
        <v>258</v>
      </c>
      <c r="E22" s="30">
        <v>1</v>
      </c>
      <c r="F22" s="30"/>
      <c r="G22" s="30">
        <v>2</v>
      </c>
      <c r="H22" s="30">
        <v>2</v>
      </c>
      <c r="I22" s="30">
        <v>3</v>
      </c>
      <c r="J22" s="30">
        <v>4</v>
      </c>
      <c r="K22" s="30">
        <v>1</v>
      </c>
      <c r="L22" s="30">
        <v>3</v>
      </c>
      <c r="M22" s="30">
        <v>2</v>
      </c>
      <c r="N22" s="30">
        <v>2</v>
      </c>
      <c r="O22" s="30">
        <v>1</v>
      </c>
      <c r="P22" s="30">
        <v>2</v>
      </c>
      <c r="Q22" s="30">
        <v>1</v>
      </c>
      <c r="R22" s="30">
        <v>4</v>
      </c>
      <c r="S22" s="30">
        <v>4</v>
      </c>
      <c r="T22" s="30">
        <v>3</v>
      </c>
      <c r="U22" s="30">
        <v>2</v>
      </c>
      <c r="V22" s="30">
        <v>1</v>
      </c>
      <c r="W22" s="30">
        <v>5</v>
      </c>
      <c r="X22" s="30"/>
      <c r="Y22" s="30"/>
      <c r="Z22" s="29">
        <f t="shared" si="0"/>
        <v>2.3888888888888888</v>
      </c>
      <c r="AA22" s="31">
        <f t="shared" si="1"/>
        <v>18</v>
      </c>
      <c r="AB22" s="29">
        <f t="shared" si="2"/>
        <v>1.2432826042324117</v>
      </c>
    </row>
    <row r="23" spans="1:28">
      <c r="A23" s="33">
        <v>21</v>
      </c>
      <c r="B23" s="33">
        <v>6</v>
      </c>
      <c r="C23" s="34" t="s">
        <v>18</v>
      </c>
      <c r="D23" s="33" t="s">
        <v>259</v>
      </c>
      <c r="E23" s="30">
        <v>4</v>
      </c>
      <c r="F23" s="30"/>
      <c r="G23" s="30">
        <v>2</v>
      </c>
      <c r="H23" s="30">
        <v>4</v>
      </c>
      <c r="I23" s="30">
        <v>5</v>
      </c>
      <c r="J23" s="30">
        <v>5</v>
      </c>
      <c r="K23" s="30">
        <v>4</v>
      </c>
      <c r="L23" s="30">
        <v>3</v>
      </c>
      <c r="M23" s="30">
        <v>4</v>
      </c>
      <c r="N23" s="30">
        <v>5</v>
      </c>
      <c r="O23" s="30">
        <v>2</v>
      </c>
      <c r="P23" s="30">
        <v>3</v>
      </c>
      <c r="Q23" s="30">
        <v>2</v>
      </c>
      <c r="R23" s="30">
        <v>5</v>
      </c>
      <c r="S23" s="30">
        <v>1</v>
      </c>
      <c r="T23" s="30">
        <v>5</v>
      </c>
      <c r="U23" s="30">
        <v>2</v>
      </c>
      <c r="V23" s="30">
        <v>1</v>
      </c>
      <c r="W23" s="30">
        <v>5</v>
      </c>
      <c r="X23" s="30"/>
      <c r="Y23" s="30"/>
      <c r="Z23" s="29">
        <f t="shared" si="0"/>
        <v>3.4444444444444446</v>
      </c>
      <c r="AA23" s="31">
        <f t="shared" si="1"/>
        <v>18</v>
      </c>
      <c r="AB23" s="29">
        <f t="shared" si="2"/>
        <v>1.4641689962819195</v>
      </c>
    </row>
    <row r="24" spans="1:28">
      <c r="A24" s="33">
        <v>22</v>
      </c>
      <c r="B24" s="33">
        <v>7</v>
      </c>
      <c r="C24" s="34" t="s">
        <v>18</v>
      </c>
      <c r="D24" s="33" t="s">
        <v>260</v>
      </c>
      <c r="E24" s="30">
        <v>3</v>
      </c>
      <c r="F24" s="30"/>
      <c r="G24" s="30">
        <v>2</v>
      </c>
      <c r="H24" s="30">
        <v>4</v>
      </c>
      <c r="I24" s="30">
        <v>2</v>
      </c>
      <c r="J24" s="30">
        <v>5</v>
      </c>
      <c r="K24" s="30">
        <v>4</v>
      </c>
      <c r="L24" s="30">
        <v>4</v>
      </c>
      <c r="M24" s="30">
        <v>5</v>
      </c>
      <c r="N24" s="30">
        <v>3</v>
      </c>
      <c r="O24" s="30">
        <v>4</v>
      </c>
      <c r="P24" s="30">
        <v>5</v>
      </c>
      <c r="Q24" s="30">
        <v>1</v>
      </c>
      <c r="R24" s="30">
        <v>2</v>
      </c>
      <c r="S24" s="30">
        <v>3</v>
      </c>
      <c r="T24" s="30">
        <v>2</v>
      </c>
      <c r="U24" s="30">
        <v>1</v>
      </c>
      <c r="V24" s="30">
        <v>4</v>
      </c>
      <c r="W24" s="30">
        <v>5</v>
      </c>
      <c r="X24" s="30"/>
      <c r="Y24" s="30"/>
      <c r="Z24" s="29">
        <f t="shared" si="0"/>
        <v>3.2777777777777777</v>
      </c>
      <c r="AA24" s="31">
        <f t="shared" si="1"/>
        <v>18</v>
      </c>
      <c r="AB24" s="29">
        <f t="shared" si="2"/>
        <v>1.3636264606493256</v>
      </c>
    </row>
    <row r="25" spans="1:28">
      <c r="A25" s="33">
        <v>23</v>
      </c>
      <c r="B25" s="33">
        <v>8</v>
      </c>
      <c r="C25" s="34" t="s">
        <v>18</v>
      </c>
      <c r="D25" s="33" t="s">
        <v>261</v>
      </c>
      <c r="E25" s="30">
        <v>4</v>
      </c>
      <c r="F25" s="30"/>
      <c r="G25" s="30">
        <v>1</v>
      </c>
      <c r="H25" s="30">
        <v>1</v>
      </c>
      <c r="I25" s="30">
        <v>5</v>
      </c>
      <c r="J25" s="30">
        <v>4</v>
      </c>
      <c r="K25" s="30">
        <v>4</v>
      </c>
      <c r="L25" s="30">
        <v>3</v>
      </c>
      <c r="M25" s="30">
        <v>2</v>
      </c>
      <c r="N25" s="30">
        <v>5</v>
      </c>
      <c r="O25" s="30">
        <v>3</v>
      </c>
      <c r="P25" s="30">
        <v>4</v>
      </c>
      <c r="Q25" s="30">
        <v>1</v>
      </c>
      <c r="R25" s="30">
        <v>3</v>
      </c>
      <c r="S25" s="30">
        <v>2</v>
      </c>
      <c r="T25" s="30">
        <v>3</v>
      </c>
      <c r="U25" s="30">
        <v>1</v>
      </c>
      <c r="V25" s="30">
        <v>5</v>
      </c>
      <c r="W25" s="30">
        <v>5</v>
      </c>
      <c r="X25" s="30"/>
      <c r="Y25" s="30"/>
      <c r="Z25" s="29">
        <f t="shared" si="0"/>
        <v>3.1111111111111112</v>
      </c>
      <c r="AA25" s="31">
        <f t="shared" si="1"/>
        <v>18</v>
      </c>
      <c r="AB25" s="29">
        <f t="shared" si="2"/>
        <v>1.4907119849998596</v>
      </c>
    </row>
    <row r="26" spans="1:28">
      <c r="A26" s="33">
        <v>24</v>
      </c>
      <c r="B26" s="33">
        <v>9</v>
      </c>
      <c r="C26" s="34" t="s">
        <v>18</v>
      </c>
      <c r="D26" s="33" t="s">
        <v>262</v>
      </c>
      <c r="E26" s="30">
        <v>2</v>
      </c>
      <c r="F26" s="30"/>
      <c r="G26" s="30">
        <v>2</v>
      </c>
      <c r="H26" s="30">
        <v>4</v>
      </c>
      <c r="I26" s="30">
        <v>5</v>
      </c>
      <c r="J26" s="30">
        <v>3</v>
      </c>
      <c r="K26" s="30">
        <v>3</v>
      </c>
      <c r="L26" s="30">
        <v>4</v>
      </c>
      <c r="M26" s="30">
        <v>4</v>
      </c>
      <c r="N26" s="30">
        <v>4</v>
      </c>
      <c r="O26" s="30">
        <v>4</v>
      </c>
      <c r="P26" s="30">
        <v>4</v>
      </c>
      <c r="Q26" s="30">
        <v>5</v>
      </c>
      <c r="R26" s="30">
        <v>5</v>
      </c>
      <c r="S26" s="30">
        <v>5</v>
      </c>
      <c r="T26" s="30">
        <v>4</v>
      </c>
      <c r="U26" s="30">
        <v>3</v>
      </c>
      <c r="V26" s="30">
        <v>5</v>
      </c>
      <c r="W26" s="30">
        <v>5</v>
      </c>
      <c r="X26" s="30"/>
      <c r="Y26" s="30"/>
      <c r="Z26" s="29">
        <f t="shared" si="0"/>
        <v>3.9444444444444446</v>
      </c>
      <c r="AA26" s="31">
        <f t="shared" si="1"/>
        <v>18</v>
      </c>
      <c r="AB26" s="29">
        <f t="shared" si="2"/>
        <v>0.99836467592948797</v>
      </c>
    </row>
    <row r="27" spans="1:28">
      <c r="A27" s="33">
        <v>25</v>
      </c>
      <c r="B27" s="33">
        <v>10</v>
      </c>
      <c r="C27" s="34" t="s">
        <v>18</v>
      </c>
      <c r="D27" s="33" t="s">
        <v>263</v>
      </c>
      <c r="E27" s="30">
        <v>1</v>
      </c>
      <c r="F27" s="30"/>
      <c r="G27" s="30">
        <v>3</v>
      </c>
      <c r="H27" s="30">
        <v>5</v>
      </c>
      <c r="I27" s="30">
        <v>3</v>
      </c>
      <c r="J27" s="30">
        <v>4</v>
      </c>
      <c r="K27" s="30">
        <v>5</v>
      </c>
      <c r="L27" s="30">
        <v>1</v>
      </c>
      <c r="M27" s="30">
        <v>2</v>
      </c>
      <c r="N27" s="30">
        <v>2</v>
      </c>
      <c r="O27" s="30">
        <v>2</v>
      </c>
      <c r="P27" s="30">
        <v>4</v>
      </c>
      <c r="Q27" s="30">
        <v>4</v>
      </c>
      <c r="R27" s="30">
        <v>1</v>
      </c>
      <c r="S27" s="30">
        <v>4</v>
      </c>
      <c r="T27" s="30">
        <v>5</v>
      </c>
      <c r="U27" s="30">
        <v>5</v>
      </c>
      <c r="V27" s="30">
        <v>1</v>
      </c>
      <c r="W27" s="30">
        <v>4</v>
      </c>
      <c r="X27" s="30"/>
      <c r="Y27" s="30"/>
      <c r="Z27" s="29">
        <f t="shared" si="0"/>
        <v>3.1111111111111112</v>
      </c>
      <c r="AA27" s="31">
        <f t="shared" si="1"/>
        <v>18</v>
      </c>
      <c r="AB27" s="29">
        <f t="shared" si="2"/>
        <v>1.5296631266542811</v>
      </c>
    </row>
    <row r="28" spans="1:28">
      <c r="A28" s="33">
        <v>26</v>
      </c>
      <c r="B28" s="33">
        <v>11</v>
      </c>
      <c r="C28" s="34" t="s">
        <v>18</v>
      </c>
      <c r="D28" s="33" t="s">
        <v>264</v>
      </c>
      <c r="E28" s="30">
        <v>5</v>
      </c>
      <c r="F28" s="30"/>
      <c r="G28" s="30">
        <v>2</v>
      </c>
      <c r="H28" s="30">
        <v>1</v>
      </c>
      <c r="I28" s="30">
        <v>4</v>
      </c>
      <c r="J28" s="30">
        <v>5</v>
      </c>
      <c r="K28" s="30">
        <v>4</v>
      </c>
      <c r="L28" s="30">
        <v>3</v>
      </c>
      <c r="M28" s="30">
        <v>5</v>
      </c>
      <c r="N28" s="30">
        <v>3</v>
      </c>
      <c r="O28" s="30">
        <v>2</v>
      </c>
      <c r="P28" s="30">
        <v>3</v>
      </c>
      <c r="Q28" s="30">
        <v>3</v>
      </c>
      <c r="R28" s="30">
        <v>4</v>
      </c>
      <c r="S28" s="30">
        <v>1</v>
      </c>
      <c r="T28" s="30">
        <v>1</v>
      </c>
      <c r="U28" s="30">
        <v>5</v>
      </c>
      <c r="V28" s="30">
        <v>2</v>
      </c>
      <c r="W28" s="30">
        <v>2</v>
      </c>
      <c r="X28" s="30"/>
      <c r="Y28" s="30"/>
      <c r="Z28" s="29">
        <f t="shared" si="0"/>
        <v>3.0555555555555554</v>
      </c>
      <c r="AA28" s="31">
        <f t="shared" si="1"/>
        <v>18</v>
      </c>
      <c r="AB28" s="29">
        <f t="shared" si="2"/>
        <v>1.433720877840438</v>
      </c>
    </row>
    <row r="29" spans="1:28">
      <c r="A29" s="33">
        <v>27</v>
      </c>
      <c r="B29" s="33">
        <v>12</v>
      </c>
      <c r="C29" s="34" t="s">
        <v>18</v>
      </c>
      <c r="D29" s="33" t="s">
        <v>265</v>
      </c>
      <c r="E29" s="30">
        <v>4</v>
      </c>
      <c r="F29" s="30"/>
      <c r="G29" s="30">
        <v>5</v>
      </c>
      <c r="H29" s="30">
        <v>2</v>
      </c>
      <c r="I29" s="30">
        <v>1</v>
      </c>
      <c r="J29" s="30">
        <v>3</v>
      </c>
      <c r="K29" s="30">
        <v>1</v>
      </c>
      <c r="L29" s="30">
        <v>5</v>
      </c>
      <c r="M29" s="30">
        <v>2</v>
      </c>
      <c r="N29" s="30">
        <v>5</v>
      </c>
      <c r="O29" s="30">
        <v>1</v>
      </c>
      <c r="P29" s="30">
        <v>3</v>
      </c>
      <c r="Q29" s="30">
        <v>2</v>
      </c>
      <c r="R29" s="30">
        <v>4</v>
      </c>
      <c r="S29" s="30">
        <v>3</v>
      </c>
      <c r="T29" s="30">
        <v>3</v>
      </c>
      <c r="U29" s="30">
        <v>3</v>
      </c>
      <c r="V29" s="30">
        <v>2</v>
      </c>
      <c r="W29" s="30">
        <v>1</v>
      </c>
      <c r="X29" s="30"/>
      <c r="Y29" s="30"/>
      <c r="Z29" s="29">
        <f t="shared" si="0"/>
        <v>2.7777777777777777</v>
      </c>
      <c r="AA29" s="31">
        <f t="shared" si="1"/>
        <v>18</v>
      </c>
      <c r="AB29" s="29">
        <f t="shared" si="2"/>
        <v>1.3956046783744507</v>
      </c>
    </row>
    <row r="30" spans="1:28">
      <c r="A30" s="33">
        <v>28</v>
      </c>
      <c r="B30" s="33">
        <v>13</v>
      </c>
      <c r="C30" s="34" t="s">
        <v>18</v>
      </c>
      <c r="D30" s="33" t="s">
        <v>266</v>
      </c>
      <c r="E30" s="30">
        <v>2</v>
      </c>
      <c r="F30" s="30"/>
      <c r="G30" s="30">
        <v>3</v>
      </c>
      <c r="H30" s="30">
        <v>5</v>
      </c>
      <c r="I30" s="30">
        <v>1</v>
      </c>
      <c r="J30" s="30">
        <v>3</v>
      </c>
      <c r="K30" s="30">
        <v>1</v>
      </c>
      <c r="L30" s="30">
        <v>3</v>
      </c>
      <c r="M30" s="30">
        <v>2</v>
      </c>
      <c r="N30" s="30">
        <v>5</v>
      </c>
      <c r="O30" s="30">
        <v>3</v>
      </c>
      <c r="P30" s="30">
        <v>4</v>
      </c>
      <c r="Q30" s="30">
        <v>4</v>
      </c>
      <c r="R30" s="30">
        <v>3</v>
      </c>
      <c r="S30" s="30">
        <v>5</v>
      </c>
      <c r="T30" s="30">
        <v>2</v>
      </c>
      <c r="U30" s="30">
        <v>1</v>
      </c>
      <c r="V30" s="30">
        <v>1</v>
      </c>
      <c r="W30" s="30">
        <v>5</v>
      </c>
      <c r="X30" s="30"/>
      <c r="Y30" s="30"/>
      <c r="Z30" s="29">
        <f t="shared" si="0"/>
        <v>2.9444444444444446</v>
      </c>
      <c r="AA30" s="31">
        <f t="shared" si="1"/>
        <v>18</v>
      </c>
      <c r="AB30" s="29">
        <f t="shared" si="2"/>
        <v>1.4741786236338816</v>
      </c>
    </row>
    <row r="31" spans="1:28">
      <c r="A31" s="33">
        <v>29</v>
      </c>
      <c r="B31" s="33">
        <v>14</v>
      </c>
      <c r="C31" s="34" t="s">
        <v>18</v>
      </c>
      <c r="D31" s="33" t="s">
        <v>267</v>
      </c>
      <c r="E31" s="30">
        <v>2</v>
      </c>
      <c r="F31" s="30"/>
      <c r="G31" s="30">
        <v>4</v>
      </c>
      <c r="H31" s="30">
        <v>5</v>
      </c>
      <c r="I31" s="30">
        <v>1</v>
      </c>
      <c r="J31" s="30">
        <v>1</v>
      </c>
      <c r="K31" s="30">
        <v>3</v>
      </c>
      <c r="L31" s="30">
        <v>4</v>
      </c>
      <c r="M31" s="30">
        <v>5</v>
      </c>
      <c r="N31" s="30">
        <v>5</v>
      </c>
      <c r="O31" s="30">
        <v>5</v>
      </c>
      <c r="P31" s="30">
        <v>2</v>
      </c>
      <c r="Q31" s="30">
        <v>5</v>
      </c>
      <c r="R31" s="30">
        <v>4</v>
      </c>
      <c r="S31" s="30">
        <v>1</v>
      </c>
      <c r="T31" s="30">
        <v>1</v>
      </c>
      <c r="U31" s="30">
        <v>4</v>
      </c>
      <c r="V31" s="30">
        <v>1</v>
      </c>
      <c r="W31" s="30">
        <v>1</v>
      </c>
      <c r="X31" s="30"/>
      <c r="Y31" s="30"/>
      <c r="Z31" s="29">
        <f t="shared" si="0"/>
        <v>3</v>
      </c>
      <c r="AA31" s="31">
        <f t="shared" si="1"/>
        <v>18</v>
      </c>
      <c r="AB31" s="29">
        <f t="shared" si="2"/>
        <v>1.7149858514250884</v>
      </c>
    </row>
    <row r="32" spans="1:28">
      <c r="A32" s="33">
        <v>30</v>
      </c>
      <c r="B32" s="33">
        <v>15</v>
      </c>
      <c r="C32" s="34" t="s">
        <v>18</v>
      </c>
      <c r="D32" s="33" t="s">
        <v>268</v>
      </c>
      <c r="E32" s="30">
        <v>2</v>
      </c>
      <c r="F32" s="30"/>
      <c r="G32" s="30">
        <v>5</v>
      </c>
      <c r="H32" s="30">
        <v>4</v>
      </c>
      <c r="I32" s="30">
        <v>1</v>
      </c>
      <c r="J32" s="30">
        <v>4</v>
      </c>
      <c r="K32" s="30">
        <v>5</v>
      </c>
      <c r="L32" s="30">
        <v>1</v>
      </c>
      <c r="M32" s="30">
        <v>1</v>
      </c>
      <c r="N32" s="30">
        <v>1</v>
      </c>
      <c r="O32" s="30">
        <v>5</v>
      </c>
      <c r="P32" s="30">
        <v>1</v>
      </c>
      <c r="Q32" s="30">
        <v>4</v>
      </c>
      <c r="R32" s="30">
        <v>4</v>
      </c>
      <c r="S32" s="30">
        <v>4</v>
      </c>
      <c r="T32" s="30">
        <v>3</v>
      </c>
      <c r="U32" s="30">
        <v>2</v>
      </c>
      <c r="V32" s="30">
        <v>4</v>
      </c>
      <c r="W32" s="30">
        <v>3</v>
      </c>
      <c r="X32" s="30"/>
      <c r="Y32" s="30"/>
      <c r="Z32" s="29">
        <f t="shared" si="0"/>
        <v>3</v>
      </c>
      <c r="AA32" s="31">
        <f t="shared" si="1"/>
        <v>18</v>
      </c>
      <c r="AB32" s="29">
        <f t="shared" si="2"/>
        <v>1.5339299776947408</v>
      </c>
    </row>
    <row r="33" spans="1:28">
      <c r="A33">
        <v>31</v>
      </c>
      <c r="B33">
        <v>1</v>
      </c>
      <c r="C33" s="2" t="s">
        <v>19</v>
      </c>
      <c r="D33" t="s">
        <v>269</v>
      </c>
      <c r="E33" s="30">
        <v>4</v>
      </c>
      <c r="F33" s="30">
        <v>4</v>
      </c>
      <c r="G33" s="30">
        <v>2</v>
      </c>
      <c r="H33" s="30">
        <v>2</v>
      </c>
      <c r="I33" s="30">
        <v>1</v>
      </c>
      <c r="J33" s="30">
        <v>4</v>
      </c>
      <c r="K33" s="30">
        <v>2</v>
      </c>
      <c r="L33" s="30">
        <v>4</v>
      </c>
      <c r="M33" s="30">
        <v>2</v>
      </c>
      <c r="N33" s="30">
        <v>5</v>
      </c>
      <c r="O33" s="30">
        <v>1</v>
      </c>
      <c r="P33" s="30">
        <v>5</v>
      </c>
      <c r="Q33" s="30">
        <v>4</v>
      </c>
      <c r="R33" s="30">
        <v>5</v>
      </c>
      <c r="S33" s="30">
        <v>5</v>
      </c>
      <c r="T33" s="30">
        <v>3</v>
      </c>
      <c r="U33" s="30">
        <v>5</v>
      </c>
      <c r="V33" s="30">
        <v>5</v>
      </c>
      <c r="W33" s="30">
        <v>2</v>
      </c>
      <c r="X33" s="30"/>
      <c r="Y33" s="30"/>
      <c r="Z33" s="29">
        <f t="shared" si="0"/>
        <v>3.4210526315789473</v>
      </c>
      <c r="AA33" s="31">
        <f t="shared" si="1"/>
        <v>19</v>
      </c>
      <c r="AB33" s="29">
        <f t="shared" si="2"/>
        <v>1.464991068371871</v>
      </c>
    </row>
    <row r="34" spans="1:28">
      <c r="A34">
        <v>32</v>
      </c>
      <c r="B34">
        <v>2</v>
      </c>
      <c r="C34" s="2" t="s">
        <v>19</v>
      </c>
      <c r="D34" t="s">
        <v>270</v>
      </c>
      <c r="E34" s="30">
        <v>1</v>
      </c>
      <c r="F34" s="30">
        <v>2</v>
      </c>
      <c r="G34" s="30">
        <v>5</v>
      </c>
      <c r="H34" s="30">
        <v>4</v>
      </c>
      <c r="I34" s="30">
        <v>4</v>
      </c>
      <c r="J34" s="30">
        <v>1</v>
      </c>
      <c r="K34" s="30">
        <v>3</v>
      </c>
      <c r="L34" s="30">
        <v>2</v>
      </c>
      <c r="M34" s="30">
        <v>5</v>
      </c>
      <c r="N34" s="30">
        <v>4</v>
      </c>
      <c r="O34" s="30">
        <v>3</v>
      </c>
      <c r="P34" s="30">
        <v>4</v>
      </c>
      <c r="Q34" s="30">
        <v>1</v>
      </c>
      <c r="R34" s="30">
        <v>5</v>
      </c>
      <c r="S34" s="30">
        <v>2</v>
      </c>
      <c r="T34" s="30">
        <v>4</v>
      </c>
      <c r="U34" s="30">
        <v>4</v>
      </c>
      <c r="V34" s="30">
        <v>5</v>
      </c>
      <c r="W34" s="30">
        <v>3</v>
      </c>
      <c r="X34" s="30"/>
      <c r="Y34" s="30"/>
      <c r="Z34" s="29">
        <f t="shared" si="0"/>
        <v>3.263157894736842</v>
      </c>
      <c r="AA34" s="31">
        <f t="shared" si="1"/>
        <v>19</v>
      </c>
      <c r="AB34" s="29">
        <f t="shared" si="2"/>
        <v>1.407997208928653</v>
      </c>
    </row>
    <row r="35" spans="1:28">
      <c r="A35">
        <v>33</v>
      </c>
      <c r="B35">
        <v>3</v>
      </c>
      <c r="C35" s="2" t="s">
        <v>19</v>
      </c>
      <c r="D35" t="s">
        <v>271</v>
      </c>
      <c r="E35" s="30">
        <v>2</v>
      </c>
      <c r="F35" s="30">
        <v>1</v>
      </c>
      <c r="G35" s="30">
        <v>1</v>
      </c>
      <c r="H35" s="30">
        <v>2</v>
      </c>
      <c r="I35" s="30">
        <v>2</v>
      </c>
      <c r="J35" s="30">
        <v>3</v>
      </c>
      <c r="K35" s="30">
        <v>1</v>
      </c>
      <c r="L35" s="30">
        <v>2</v>
      </c>
      <c r="M35" s="30">
        <v>5</v>
      </c>
      <c r="N35" s="30">
        <v>2</v>
      </c>
      <c r="O35" s="30">
        <v>4</v>
      </c>
      <c r="P35" s="30">
        <v>5</v>
      </c>
      <c r="Q35" s="30">
        <v>1</v>
      </c>
      <c r="R35" s="30">
        <v>5</v>
      </c>
      <c r="S35" s="30">
        <v>2</v>
      </c>
      <c r="T35" s="30">
        <v>2</v>
      </c>
      <c r="U35" s="30">
        <v>3</v>
      </c>
      <c r="V35" s="30">
        <v>5</v>
      </c>
      <c r="W35" s="30">
        <v>5</v>
      </c>
      <c r="X35" s="30"/>
      <c r="Y35" s="30"/>
      <c r="Z35" s="29">
        <f t="shared" si="0"/>
        <v>2.7894736842105261</v>
      </c>
      <c r="AA35" s="31">
        <f t="shared" si="1"/>
        <v>19</v>
      </c>
      <c r="AB35" s="29">
        <f t="shared" si="2"/>
        <v>1.5484381869204371</v>
      </c>
    </row>
    <row r="36" spans="1:28">
      <c r="A36">
        <v>34</v>
      </c>
      <c r="B36">
        <v>4</v>
      </c>
      <c r="C36" s="2" t="s">
        <v>19</v>
      </c>
      <c r="D36" t="s">
        <v>272</v>
      </c>
      <c r="E36" s="30">
        <v>4</v>
      </c>
      <c r="F36" s="30">
        <v>3</v>
      </c>
      <c r="G36" s="30">
        <v>2</v>
      </c>
      <c r="H36" s="30">
        <v>3</v>
      </c>
      <c r="I36" s="30">
        <v>1</v>
      </c>
      <c r="J36" s="30">
        <v>5</v>
      </c>
      <c r="K36" s="30">
        <v>2</v>
      </c>
      <c r="L36" s="30">
        <v>1</v>
      </c>
      <c r="M36" s="30">
        <v>3</v>
      </c>
      <c r="N36" s="30">
        <v>1</v>
      </c>
      <c r="O36" s="30">
        <v>3</v>
      </c>
      <c r="P36" s="30">
        <v>5</v>
      </c>
      <c r="Q36" s="30">
        <v>4</v>
      </c>
      <c r="R36" s="30">
        <v>1</v>
      </c>
      <c r="S36" s="30">
        <v>4</v>
      </c>
      <c r="T36" s="30">
        <v>5</v>
      </c>
      <c r="U36" s="30">
        <v>4</v>
      </c>
      <c r="V36" s="30">
        <v>3</v>
      </c>
      <c r="W36" s="30">
        <v>3</v>
      </c>
      <c r="X36" s="30"/>
      <c r="Y36" s="30"/>
      <c r="Z36" s="29">
        <f t="shared" si="0"/>
        <v>3</v>
      </c>
      <c r="AA36" s="31">
        <f t="shared" si="1"/>
        <v>19</v>
      </c>
      <c r="AB36" s="29">
        <f t="shared" si="2"/>
        <v>1.3743685418725535</v>
      </c>
    </row>
    <row r="37" spans="1:28">
      <c r="A37">
        <v>35</v>
      </c>
      <c r="B37">
        <v>5</v>
      </c>
      <c r="C37" s="2" t="s">
        <v>19</v>
      </c>
      <c r="D37" t="s">
        <v>273</v>
      </c>
      <c r="E37" s="30">
        <v>3</v>
      </c>
      <c r="F37" s="30">
        <v>5</v>
      </c>
      <c r="G37" s="30">
        <v>4</v>
      </c>
      <c r="H37" s="30">
        <v>4</v>
      </c>
      <c r="I37" s="30">
        <v>5</v>
      </c>
      <c r="J37" s="30">
        <v>2</v>
      </c>
      <c r="K37" s="30">
        <v>2</v>
      </c>
      <c r="L37" s="30">
        <v>2</v>
      </c>
      <c r="M37" s="30">
        <v>3</v>
      </c>
      <c r="N37" s="30">
        <v>4</v>
      </c>
      <c r="O37" s="30">
        <v>4</v>
      </c>
      <c r="P37" s="30">
        <v>3</v>
      </c>
      <c r="Q37" s="30">
        <v>3</v>
      </c>
      <c r="R37" s="30">
        <v>4</v>
      </c>
      <c r="S37" s="30">
        <v>1</v>
      </c>
      <c r="T37" s="30">
        <v>4</v>
      </c>
      <c r="U37" s="30">
        <v>1</v>
      </c>
      <c r="V37" s="30"/>
      <c r="W37" s="30">
        <v>1</v>
      </c>
      <c r="X37" s="30"/>
      <c r="Y37" s="30"/>
      <c r="Z37" s="29">
        <f t="shared" si="0"/>
        <v>3.0555555555555554</v>
      </c>
      <c r="AA37" s="31">
        <f t="shared" si="1"/>
        <v>18</v>
      </c>
      <c r="AB37" s="29">
        <f t="shared" si="2"/>
        <v>1.3048426644944471</v>
      </c>
    </row>
    <row r="38" spans="1:28">
      <c r="A38">
        <v>36</v>
      </c>
      <c r="B38">
        <v>6</v>
      </c>
      <c r="C38" s="2" t="s">
        <v>19</v>
      </c>
      <c r="D38" t="s">
        <v>274</v>
      </c>
      <c r="E38" s="30">
        <v>4</v>
      </c>
      <c r="F38" s="30">
        <v>1</v>
      </c>
      <c r="G38" s="30">
        <v>1</v>
      </c>
      <c r="H38" s="30">
        <v>4</v>
      </c>
      <c r="I38" s="30">
        <v>1</v>
      </c>
      <c r="J38" s="30">
        <v>4</v>
      </c>
      <c r="K38" s="30">
        <v>5</v>
      </c>
      <c r="L38" s="30">
        <v>5</v>
      </c>
      <c r="M38" s="30">
        <v>3</v>
      </c>
      <c r="N38" s="30">
        <v>1</v>
      </c>
      <c r="O38" s="30">
        <v>5</v>
      </c>
      <c r="P38" s="30">
        <v>1</v>
      </c>
      <c r="Q38" s="30">
        <v>1</v>
      </c>
      <c r="R38" s="30">
        <v>3</v>
      </c>
      <c r="S38" s="30">
        <v>1</v>
      </c>
      <c r="T38" s="30">
        <v>5</v>
      </c>
      <c r="U38" s="30">
        <v>4</v>
      </c>
      <c r="V38" s="30">
        <v>5</v>
      </c>
      <c r="W38" s="30">
        <v>5</v>
      </c>
      <c r="X38" s="30"/>
      <c r="Y38" s="30"/>
      <c r="Z38" s="29">
        <f t="shared" si="0"/>
        <v>3.1052631578947367</v>
      </c>
      <c r="AA38" s="31">
        <f t="shared" si="1"/>
        <v>19</v>
      </c>
      <c r="AB38" s="29">
        <f t="shared" si="2"/>
        <v>1.7605156076213475</v>
      </c>
    </row>
    <row r="39" spans="1:28">
      <c r="A39">
        <v>37</v>
      </c>
      <c r="B39">
        <v>7</v>
      </c>
      <c r="C39" s="2" t="s">
        <v>19</v>
      </c>
      <c r="D39" t="s">
        <v>275</v>
      </c>
      <c r="E39" s="30">
        <v>4</v>
      </c>
      <c r="F39" s="30">
        <v>2</v>
      </c>
      <c r="G39" s="30">
        <v>3</v>
      </c>
      <c r="H39" s="30">
        <v>5</v>
      </c>
      <c r="I39" s="30">
        <v>5</v>
      </c>
      <c r="J39" s="30">
        <v>1</v>
      </c>
      <c r="K39" s="30">
        <v>1</v>
      </c>
      <c r="L39" s="30">
        <v>1</v>
      </c>
      <c r="M39" s="30">
        <v>4</v>
      </c>
      <c r="N39" s="30">
        <v>4</v>
      </c>
      <c r="O39" s="30">
        <v>1</v>
      </c>
      <c r="P39" s="30">
        <v>1</v>
      </c>
      <c r="Q39" s="30">
        <v>4</v>
      </c>
      <c r="R39" s="30">
        <v>5</v>
      </c>
      <c r="S39" s="30">
        <v>2</v>
      </c>
      <c r="T39" s="30">
        <v>5</v>
      </c>
      <c r="U39" s="30">
        <v>1</v>
      </c>
      <c r="V39" s="30">
        <v>4</v>
      </c>
      <c r="W39" s="30">
        <v>2</v>
      </c>
      <c r="X39" s="30"/>
      <c r="Y39" s="30"/>
      <c r="Z39" s="29">
        <f t="shared" si="0"/>
        <v>2.8947368421052633</v>
      </c>
      <c r="AA39" s="31">
        <f t="shared" si="1"/>
        <v>19</v>
      </c>
      <c r="AB39" s="29">
        <f t="shared" si="2"/>
        <v>1.6294081011931656</v>
      </c>
    </row>
    <row r="40" spans="1:28">
      <c r="A40">
        <v>38</v>
      </c>
      <c r="B40">
        <v>8</v>
      </c>
      <c r="C40" s="2" t="s">
        <v>19</v>
      </c>
      <c r="D40" t="s">
        <v>276</v>
      </c>
      <c r="E40" s="30">
        <v>4</v>
      </c>
      <c r="F40" s="30">
        <v>3</v>
      </c>
      <c r="G40" s="30">
        <v>1</v>
      </c>
      <c r="H40" s="30">
        <v>2</v>
      </c>
      <c r="I40" s="30">
        <v>4</v>
      </c>
      <c r="J40" s="30">
        <v>4</v>
      </c>
      <c r="K40" s="30">
        <v>1</v>
      </c>
      <c r="L40" s="30">
        <v>3</v>
      </c>
      <c r="M40" s="30">
        <v>1</v>
      </c>
      <c r="N40" s="30">
        <v>3</v>
      </c>
      <c r="O40" s="30">
        <v>5</v>
      </c>
      <c r="P40" s="30">
        <v>4</v>
      </c>
      <c r="Q40" s="30">
        <v>3</v>
      </c>
      <c r="R40" s="30">
        <v>3</v>
      </c>
      <c r="S40" s="30">
        <v>4</v>
      </c>
      <c r="T40" s="30">
        <v>1</v>
      </c>
      <c r="U40" s="30">
        <v>5</v>
      </c>
      <c r="V40" s="30">
        <v>2</v>
      </c>
      <c r="W40" s="30">
        <v>2</v>
      </c>
      <c r="X40" s="30"/>
      <c r="Y40" s="30"/>
      <c r="Z40" s="29">
        <f t="shared" si="0"/>
        <v>2.8947368421052633</v>
      </c>
      <c r="AA40" s="31">
        <f t="shared" si="1"/>
        <v>19</v>
      </c>
      <c r="AB40" s="29">
        <f t="shared" si="2"/>
        <v>1.3289401308354822</v>
      </c>
    </row>
    <row r="41" spans="1:28">
      <c r="A41">
        <v>39</v>
      </c>
      <c r="B41">
        <v>9</v>
      </c>
      <c r="C41" s="2" t="s">
        <v>19</v>
      </c>
      <c r="D41" t="s">
        <v>277</v>
      </c>
      <c r="E41" s="30">
        <v>5</v>
      </c>
      <c r="F41" s="30">
        <v>1</v>
      </c>
      <c r="G41" s="30">
        <v>5</v>
      </c>
      <c r="H41" s="30">
        <v>4</v>
      </c>
      <c r="I41" s="30">
        <v>1</v>
      </c>
      <c r="J41" s="30">
        <v>1</v>
      </c>
      <c r="K41" s="30">
        <v>3</v>
      </c>
      <c r="L41" s="30">
        <v>4</v>
      </c>
      <c r="M41" s="30">
        <v>4</v>
      </c>
      <c r="N41" s="30">
        <v>3</v>
      </c>
      <c r="O41" s="30">
        <v>5</v>
      </c>
      <c r="P41" s="30">
        <v>1</v>
      </c>
      <c r="Q41" s="30">
        <v>5</v>
      </c>
      <c r="R41" s="30">
        <v>2</v>
      </c>
      <c r="S41" s="30">
        <v>4</v>
      </c>
      <c r="T41" s="30">
        <v>2</v>
      </c>
      <c r="U41" s="30">
        <v>1</v>
      </c>
      <c r="V41" s="30">
        <v>5</v>
      </c>
      <c r="W41" s="30">
        <v>1</v>
      </c>
      <c r="X41" s="30"/>
      <c r="Y41" s="30"/>
      <c r="Z41" s="29">
        <f t="shared" si="0"/>
        <v>3</v>
      </c>
      <c r="AA41" s="31">
        <f t="shared" si="1"/>
        <v>19</v>
      </c>
      <c r="AB41" s="29">
        <f t="shared" si="2"/>
        <v>1.6666666666666667</v>
      </c>
    </row>
    <row r="42" spans="1:28">
      <c r="A42">
        <v>40</v>
      </c>
      <c r="B42">
        <v>10</v>
      </c>
      <c r="C42" s="2" t="s">
        <v>19</v>
      </c>
      <c r="D42" t="s">
        <v>278</v>
      </c>
      <c r="E42" s="30">
        <v>5</v>
      </c>
      <c r="F42" s="30">
        <v>3</v>
      </c>
      <c r="G42" s="30">
        <v>2</v>
      </c>
      <c r="H42" s="30">
        <v>2</v>
      </c>
      <c r="I42" s="30">
        <v>4</v>
      </c>
      <c r="J42" s="30">
        <v>3</v>
      </c>
      <c r="K42" s="30">
        <v>3</v>
      </c>
      <c r="L42" s="30">
        <v>3</v>
      </c>
      <c r="M42" s="30">
        <v>1</v>
      </c>
      <c r="N42" s="30">
        <v>2</v>
      </c>
      <c r="O42" s="30">
        <v>5</v>
      </c>
      <c r="P42" s="30">
        <v>2</v>
      </c>
      <c r="Q42" s="30">
        <v>4</v>
      </c>
      <c r="R42" s="30">
        <v>5</v>
      </c>
      <c r="S42" s="30">
        <v>4</v>
      </c>
      <c r="T42" s="30">
        <v>3</v>
      </c>
      <c r="U42" s="30">
        <v>3</v>
      </c>
      <c r="V42" s="30">
        <v>1</v>
      </c>
      <c r="W42" s="30">
        <v>2</v>
      </c>
      <c r="X42" s="30"/>
      <c r="Y42" s="30"/>
      <c r="Z42" s="29">
        <f t="shared" si="0"/>
        <v>3</v>
      </c>
      <c r="AA42" s="31">
        <f t="shared" si="1"/>
        <v>19</v>
      </c>
      <c r="AB42" s="29">
        <f t="shared" si="2"/>
        <v>1.247219128924647</v>
      </c>
    </row>
    <row r="43" spans="1:28">
      <c r="A43">
        <v>41</v>
      </c>
      <c r="B43">
        <v>11</v>
      </c>
      <c r="C43" s="2" t="s">
        <v>19</v>
      </c>
      <c r="D43" t="s">
        <v>279</v>
      </c>
      <c r="E43" s="30">
        <v>1</v>
      </c>
      <c r="F43" s="30">
        <v>3</v>
      </c>
      <c r="G43" s="30">
        <v>2</v>
      </c>
      <c r="H43" s="30">
        <v>4</v>
      </c>
      <c r="I43" s="30">
        <v>3</v>
      </c>
      <c r="J43" s="30">
        <v>1</v>
      </c>
      <c r="K43" s="30">
        <v>4</v>
      </c>
      <c r="L43" s="30">
        <v>3</v>
      </c>
      <c r="M43" s="30">
        <v>2</v>
      </c>
      <c r="N43" s="30">
        <v>1</v>
      </c>
      <c r="O43" s="30">
        <v>3</v>
      </c>
      <c r="P43" s="30">
        <v>5</v>
      </c>
      <c r="Q43" s="30">
        <v>2</v>
      </c>
      <c r="R43" s="30">
        <v>4</v>
      </c>
      <c r="S43" s="30">
        <v>3</v>
      </c>
      <c r="T43" s="30">
        <v>1</v>
      </c>
      <c r="U43" s="30">
        <v>2</v>
      </c>
      <c r="V43" s="30">
        <v>4</v>
      </c>
      <c r="W43" s="30">
        <v>3</v>
      </c>
      <c r="X43" s="30"/>
      <c r="Y43" s="30"/>
      <c r="Z43" s="29">
        <f t="shared" si="0"/>
        <v>2.6842105263157894</v>
      </c>
      <c r="AA43" s="31">
        <f t="shared" si="1"/>
        <v>19</v>
      </c>
      <c r="AB43" s="29">
        <f t="shared" si="2"/>
        <v>1.2042808632793345</v>
      </c>
    </row>
    <row r="44" spans="1:28">
      <c r="A44">
        <v>42</v>
      </c>
      <c r="B44">
        <v>12</v>
      </c>
      <c r="C44" s="2" t="s">
        <v>19</v>
      </c>
      <c r="D44" t="s">
        <v>280</v>
      </c>
      <c r="E44" s="30">
        <v>1</v>
      </c>
      <c r="F44" s="30">
        <v>3</v>
      </c>
      <c r="G44" s="30">
        <v>1</v>
      </c>
      <c r="H44" s="30">
        <v>5</v>
      </c>
      <c r="I44" s="30">
        <v>2</v>
      </c>
      <c r="J44" s="30">
        <v>5</v>
      </c>
      <c r="K44" s="30">
        <v>5</v>
      </c>
      <c r="L44" s="30">
        <v>4</v>
      </c>
      <c r="M44" s="30">
        <v>5</v>
      </c>
      <c r="N44" s="30">
        <v>1</v>
      </c>
      <c r="O44" s="30">
        <v>3</v>
      </c>
      <c r="P44" s="30">
        <v>3</v>
      </c>
      <c r="Q44" s="30">
        <v>5</v>
      </c>
      <c r="R44" s="30">
        <v>4</v>
      </c>
      <c r="S44" s="30">
        <v>2</v>
      </c>
      <c r="T44" s="30">
        <v>3</v>
      </c>
      <c r="U44" s="30">
        <v>4</v>
      </c>
      <c r="V44" s="30">
        <v>2</v>
      </c>
      <c r="W44" s="30">
        <v>5</v>
      </c>
      <c r="X44" s="30"/>
      <c r="Y44" s="30"/>
      <c r="Z44" s="29">
        <f t="shared" si="0"/>
        <v>3.3157894736842106</v>
      </c>
      <c r="AA44" s="31">
        <f t="shared" si="1"/>
        <v>19</v>
      </c>
      <c r="AB44" s="29">
        <f t="shared" si="2"/>
        <v>1.4926721593968975</v>
      </c>
    </row>
    <row r="45" spans="1:28">
      <c r="A45">
        <v>43</v>
      </c>
      <c r="B45">
        <v>13</v>
      </c>
      <c r="C45" s="2" t="s">
        <v>19</v>
      </c>
      <c r="D45" t="s">
        <v>281</v>
      </c>
      <c r="E45" s="30">
        <v>1</v>
      </c>
      <c r="F45" s="30">
        <v>2</v>
      </c>
      <c r="G45" s="30">
        <v>3</v>
      </c>
      <c r="H45" s="30">
        <v>5</v>
      </c>
      <c r="I45" s="30">
        <v>3</v>
      </c>
      <c r="J45" s="30">
        <v>2</v>
      </c>
      <c r="K45" s="30">
        <v>1</v>
      </c>
      <c r="L45" s="30">
        <v>1</v>
      </c>
      <c r="M45" s="30">
        <v>2</v>
      </c>
      <c r="N45" s="30">
        <v>2</v>
      </c>
      <c r="O45" s="30">
        <v>5</v>
      </c>
      <c r="P45" s="30">
        <v>5</v>
      </c>
      <c r="Q45" s="30">
        <v>2</v>
      </c>
      <c r="R45" s="30">
        <v>4</v>
      </c>
      <c r="S45" s="30">
        <v>3</v>
      </c>
      <c r="T45" s="30">
        <v>4</v>
      </c>
      <c r="U45" s="30">
        <v>4</v>
      </c>
      <c r="V45" s="30">
        <v>1</v>
      </c>
      <c r="W45" s="30">
        <v>1</v>
      </c>
      <c r="X45" s="30"/>
      <c r="Y45" s="30"/>
      <c r="Z45" s="29">
        <f t="shared" si="0"/>
        <v>2.6842105263157894</v>
      </c>
      <c r="AA45" s="31">
        <f t="shared" si="1"/>
        <v>19</v>
      </c>
      <c r="AB45" s="29">
        <f t="shared" si="2"/>
        <v>1.4549773415168656</v>
      </c>
    </row>
    <row r="46" spans="1:28">
      <c r="A46">
        <v>44</v>
      </c>
      <c r="B46">
        <v>14</v>
      </c>
      <c r="C46" s="2" t="s">
        <v>19</v>
      </c>
      <c r="D46" t="s">
        <v>282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29" t="str">
        <f t="shared" si="0"/>
        <v/>
      </c>
      <c r="AA46" s="31" t="str">
        <f t="shared" si="1"/>
        <v/>
      </c>
      <c r="AB46" s="29" t="str">
        <f t="shared" si="2"/>
        <v/>
      </c>
    </row>
    <row r="47" spans="1:28">
      <c r="A47">
        <v>45</v>
      </c>
      <c r="B47">
        <v>15</v>
      </c>
      <c r="C47" s="2" t="s">
        <v>19</v>
      </c>
      <c r="D47" t="s">
        <v>283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29" t="str">
        <f t="shared" si="0"/>
        <v/>
      </c>
      <c r="AA47" s="31" t="str">
        <f t="shared" si="1"/>
        <v/>
      </c>
      <c r="AB47" s="29" t="str">
        <f t="shared" si="2"/>
        <v/>
      </c>
    </row>
    <row r="48" spans="1:28">
      <c r="A48" s="33">
        <v>46</v>
      </c>
      <c r="B48" s="33">
        <v>1</v>
      </c>
      <c r="C48" s="34" t="s">
        <v>19</v>
      </c>
      <c r="D48" s="33" t="s">
        <v>284</v>
      </c>
      <c r="E48" s="30">
        <v>5</v>
      </c>
      <c r="F48" s="30">
        <v>1</v>
      </c>
      <c r="G48" s="30">
        <v>5</v>
      </c>
      <c r="H48" s="30">
        <v>2</v>
      </c>
      <c r="I48" s="30">
        <v>1</v>
      </c>
      <c r="J48" s="30">
        <v>2</v>
      </c>
      <c r="K48" s="30">
        <v>4</v>
      </c>
      <c r="L48" s="30">
        <v>5</v>
      </c>
      <c r="M48" s="30">
        <v>4</v>
      </c>
      <c r="N48" s="30">
        <v>3</v>
      </c>
      <c r="O48" s="30">
        <v>1</v>
      </c>
      <c r="P48" s="30">
        <v>4</v>
      </c>
      <c r="Q48" s="30">
        <v>5</v>
      </c>
      <c r="R48" s="30">
        <v>4</v>
      </c>
      <c r="S48" s="30">
        <v>1</v>
      </c>
      <c r="T48" s="30">
        <v>1</v>
      </c>
      <c r="U48" s="30">
        <v>4</v>
      </c>
      <c r="V48" s="30">
        <v>1</v>
      </c>
      <c r="W48" s="30">
        <v>2</v>
      </c>
      <c r="X48" s="30"/>
      <c r="Y48" s="30"/>
      <c r="Z48" s="29">
        <f t="shared" si="0"/>
        <v>2.8947368421052633</v>
      </c>
      <c r="AA48" s="31">
        <f t="shared" si="1"/>
        <v>19</v>
      </c>
      <c r="AB48" s="29">
        <f t="shared" si="2"/>
        <v>1.6294081011931656</v>
      </c>
    </row>
    <row r="49" spans="1:28">
      <c r="A49" s="33">
        <v>47</v>
      </c>
      <c r="B49" s="33">
        <v>2</v>
      </c>
      <c r="C49" s="34" t="s">
        <v>19</v>
      </c>
      <c r="D49" s="33" t="s">
        <v>285</v>
      </c>
      <c r="E49" s="30">
        <v>5</v>
      </c>
      <c r="F49" s="30">
        <v>5</v>
      </c>
      <c r="G49" s="30">
        <v>5</v>
      </c>
      <c r="H49" s="30">
        <v>4</v>
      </c>
      <c r="I49" s="30">
        <v>3</v>
      </c>
      <c r="J49" s="30">
        <v>4</v>
      </c>
      <c r="K49" s="30">
        <v>2</v>
      </c>
      <c r="L49" s="30">
        <v>3</v>
      </c>
      <c r="M49" s="30">
        <v>3</v>
      </c>
      <c r="N49" s="30">
        <v>2</v>
      </c>
      <c r="O49" s="30">
        <v>4</v>
      </c>
      <c r="P49" s="30">
        <v>2</v>
      </c>
      <c r="Q49" s="30">
        <v>5</v>
      </c>
      <c r="R49" s="30">
        <v>2</v>
      </c>
      <c r="S49" s="30">
        <v>5</v>
      </c>
      <c r="T49" s="30">
        <v>2</v>
      </c>
      <c r="U49" s="30">
        <v>1</v>
      </c>
      <c r="V49" s="30">
        <v>1</v>
      </c>
      <c r="W49" s="30">
        <v>5</v>
      </c>
      <c r="X49" s="30"/>
      <c r="Y49" s="30"/>
      <c r="Z49" s="29">
        <f t="shared" si="0"/>
        <v>3.3157894736842106</v>
      </c>
      <c r="AA49" s="31">
        <f t="shared" si="1"/>
        <v>19</v>
      </c>
      <c r="AB49" s="29">
        <f t="shared" si="2"/>
        <v>1.4549773415168656</v>
      </c>
    </row>
    <row r="50" spans="1:28">
      <c r="A50" s="33">
        <v>48</v>
      </c>
      <c r="B50" s="33">
        <v>3</v>
      </c>
      <c r="C50" s="34" t="s">
        <v>19</v>
      </c>
      <c r="D50" s="33" t="s">
        <v>286</v>
      </c>
      <c r="E50" s="30">
        <v>5</v>
      </c>
      <c r="F50" s="30">
        <v>5</v>
      </c>
      <c r="G50" s="30">
        <v>5</v>
      </c>
      <c r="H50" s="30">
        <v>4</v>
      </c>
      <c r="I50" s="30">
        <v>2</v>
      </c>
      <c r="J50" s="30">
        <v>5</v>
      </c>
      <c r="K50" s="30">
        <v>4</v>
      </c>
      <c r="L50" s="30">
        <v>1</v>
      </c>
      <c r="M50" s="30">
        <v>5</v>
      </c>
      <c r="N50" s="30">
        <v>5</v>
      </c>
      <c r="O50" s="30">
        <v>3</v>
      </c>
      <c r="P50" s="30">
        <v>1</v>
      </c>
      <c r="Q50" s="30">
        <v>2</v>
      </c>
      <c r="R50" s="30">
        <v>1</v>
      </c>
      <c r="S50" s="30">
        <v>2</v>
      </c>
      <c r="T50" s="30">
        <v>1</v>
      </c>
      <c r="U50" s="30">
        <v>4</v>
      </c>
      <c r="V50" s="30">
        <v>2</v>
      </c>
      <c r="W50" s="30">
        <v>1</v>
      </c>
      <c r="X50" s="30"/>
      <c r="Y50" s="30"/>
      <c r="Z50" s="29">
        <f t="shared" si="0"/>
        <v>3.0526315789473686</v>
      </c>
      <c r="AA50" s="31">
        <f t="shared" si="1"/>
        <v>19</v>
      </c>
      <c r="AB50" s="29">
        <f t="shared" si="2"/>
        <v>1.6823820483841196</v>
      </c>
    </row>
    <row r="51" spans="1:28">
      <c r="A51" s="33">
        <v>49</v>
      </c>
      <c r="B51" s="33">
        <v>4</v>
      </c>
      <c r="C51" s="34" t="s">
        <v>19</v>
      </c>
      <c r="D51" s="33" t="s">
        <v>287</v>
      </c>
      <c r="E51" s="30">
        <v>1</v>
      </c>
      <c r="F51" s="30">
        <v>4</v>
      </c>
      <c r="G51" s="30">
        <v>1</v>
      </c>
      <c r="H51" s="30">
        <v>1</v>
      </c>
      <c r="I51" s="30">
        <v>1</v>
      </c>
      <c r="J51" s="30">
        <v>4</v>
      </c>
      <c r="K51" s="30">
        <v>2</v>
      </c>
      <c r="L51" s="30">
        <v>5</v>
      </c>
      <c r="M51" s="30">
        <v>4</v>
      </c>
      <c r="N51" s="30">
        <v>4</v>
      </c>
      <c r="O51" s="30">
        <v>3</v>
      </c>
      <c r="P51" s="30">
        <v>4</v>
      </c>
      <c r="Q51" s="30">
        <v>2</v>
      </c>
      <c r="R51" s="30">
        <v>2</v>
      </c>
      <c r="S51" s="30">
        <v>3</v>
      </c>
      <c r="T51" s="30">
        <v>2</v>
      </c>
      <c r="U51" s="30">
        <v>1</v>
      </c>
      <c r="V51" s="30">
        <v>4</v>
      </c>
      <c r="W51" s="30">
        <v>4</v>
      </c>
      <c r="X51" s="30"/>
      <c r="Y51" s="30"/>
      <c r="Z51" s="29">
        <f t="shared" si="0"/>
        <v>2.736842105263158</v>
      </c>
      <c r="AA51" s="31">
        <f t="shared" si="1"/>
        <v>19</v>
      </c>
      <c r="AB51" s="29">
        <f t="shared" si="2"/>
        <v>1.3679711361135385</v>
      </c>
    </row>
    <row r="52" spans="1:28">
      <c r="A52" s="33">
        <v>50</v>
      </c>
      <c r="B52" s="33">
        <v>5</v>
      </c>
      <c r="C52" s="34" t="s">
        <v>19</v>
      </c>
      <c r="D52" s="33" t="s">
        <v>288</v>
      </c>
      <c r="E52" s="30">
        <v>1</v>
      </c>
      <c r="F52" s="30">
        <v>5</v>
      </c>
      <c r="G52" s="30">
        <v>4</v>
      </c>
      <c r="H52" s="30">
        <v>2</v>
      </c>
      <c r="I52" s="30">
        <v>1</v>
      </c>
      <c r="J52" s="30">
        <v>2</v>
      </c>
      <c r="K52" s="30">
        <v>1</v>
      </c>
      <c r="L52" s="30">
        <v>4</v>
      </c>
      <c r="M52" s="30">
        <v>2</v>
      </c>
      <c r="N52" s="30">
        <v>2</v>
      </c>
      <c r="O52" s="30">
        <v>3</v>
      </c>
      <c r="P52" s="30">
        <v>1</v>
      </c>
      <c r="Q52" s="30">
        <v>5</v>
      </c>
      <c r="R52" s="30">
        <v>4</v>
      </c>
      <c r="S52" s="30">
        <v>4</v>
      </c>
      <c r="T52" s="30">
        <v>2</v>
      </c>
      <c r="U52" s="30">
        <v>4</v>
      </c>
      <c r="V52" s="30">
        <v>1</v>
      </c>
      <c r="W52" s="30">
        <v>5</v>
      </c>
      <c r="X52" s="30"/>
      <c r="Y52" s="30"/>
      <c r="Z52" s="29">
        <f t="shared" si="0"/>
        <v>2.7894736842105261</v>
      </c>
      <c r="AA52" s="31">
        <f t="shared" si="1"/>
        <v>19</v>
      </c>
      <c r="AB52" s="29">
        <f t="shared" si="2"/>
        <v>1.5121341566151925</v>
      </c>
    </row>
    <row r="53" spans="1:28">
      <c r="A53" s="33">
        <v>51</v>
      </c>
      <c r="B53" s="33">
        <v>6</v>
      </c>
      <c r="C53" s="34" t="s">
        <v>19</v>
      </c>
      <c r="D53" s="33" t="s">
        <v>289</v>
      </c>
      <c r="E53" s="30">
        <v>4</v>
      </c>
      <c r="F53" s="30">
        <v>2</v>
      </c>
      <c r="G53" s="30">
        <v>3</v>
      </c>
      <c r="H53" s="30">
        <v>5</v>
      </c>
      <c r="I53" s="30">
        <v>3</v>
      </c>
      <c r="J53" s="30">
        <v>4</v>
      </c>
      <c r="K53" s="30">
        <v>3</v>
      </c>
      <c r="L53" s="30">
        <v>1</v>
      </c>
      <c r="M53" s="30">
        <v>1</v>
      </c>
      <c r="N53" s="30">
        <v>1</v>
      </c>
      <c r="O53" s="30">
        <v>5</v>
      </c>
      <c r="P53" s="30">
        <v>5</v>
      </c>
      <c r="Q53" s="30">
        <v>1</v>
      </c>
      <c r="R53" s="30">
        <v>2</v>
      </c>
      <c r="S53" s="30">
        <v>2</v>
      </c>
      <c r="T53" s="30">
        <v>3</v>
      </c>
      <c r="U53" s="30">
        <v>1</v>
      </c>
      <c r="V53" s="30">
        <v>3</v>
      </c>
      <c r="W53" s="30">
        <v>3</v>
      </c>
      <c r="X53" s="30"/>
      <c r="Y53" s="30"/>
      <c r="Z53" s="29">
        <f t="shared" si="0"/>
        <v>2.736842105263158</v>
      </c>
      <c r="AA53" s="31">
        <f t="shared" si="1"/>
        <v>19</v>
      </c>
      <c r="AB53" s="29">
        <f t="shared" si="2"/>
        <v>1.407997208928653</v>
      </c>
    </row>
    <row r="54" spans="1:28">
      <c r="A54" s="33">
        <v>52</v>
      </c>
      <c r="B54" s="33">
        <v>7</v>
      </c>
      <c r="C54" s="34" t="s">
        <v>19</v>
      </c>
      <c r="D54" s="33" t="s">
        <v>290</v>
      </c>
      <c r="E54" s="30">
        <v>3</v>
      </c>
      <c r="F54" s="30">
        <v>5</v>
      </c>
      <c r="G54" s="30">
        <v>3</v>
      </c>
      <c r="H54" s="30">
        <v>2</v>
      </c>
      <c r="I54" s="30">
        <v>2</v>
      </c>
      <c r="J54" s="30">
        <v>3</v>
      </c>
      <c r="K54" s="30">
        <v>1</v>
      </c>
      <c r="L54" s="30">
        <v>3</v>
      </c>
      <c r="M54" s="30">
        <v>4</v>
      </c>
      <c r="N54" s="30">
        <v>4</v>
      </c>
      <c r="O54" s="30">
        <v>1</v>
      </c>
      <c r="P54" s="30">
        <v>5</v>
      </c>
      <c r="Q54" s="30">
        <v>1</v>
      </c>
      <c r="R54" s="30">
        <v>5</v>
      </c>
      <c r="S54" s="30">
        <v>4</v>
      </c>
      <c r="T54" s="30">
        <v>2</v>
      </c>
      <c r="U54" s="30">
        <v>1</v>
      </c>
      <c r="V54" s="30">
        <v>5</v>
      </c>
      <c r="W54" s="30">
        <v>1</v>
      </c>
      <c r="X54" s="30"/>
      <c r="Y54" s="30"/>
      <c r="Z54" s="29">
        <f t="shared" si="0"/>
        <v>2.8947368421052633</v>
      </c>
      <c r="AA54" s="31">
        <f t="shared" si="1"/>
        <v>19</v>
      </c>
      <c r="AB54" s="29">
        <f t="shared" si="2"/>
        <v>1.5236920380774406</v>
      </c>
    </row>
    <row r="55" spans="1:28">
      <c r="A55" s="33">
        <v>53</v>
      </c>
      <c r="B55" s="33">
        <v>8</v>
      </c>
      <c r="C55" s="34" t="s">
        <v>19</v>
      </c>
      <c r="D55" s="33" t="s">
        <v>291</v>
      </c>
      <c r="E55" s="30">
        <v>1</v>
      </c>
      <c r="F55" s="30">
        <v>2</v>
      </c>
      <c r="G55" s="30">
        <v>1</v>
      </c>
      <c r="H55" s="30">
        <v>1</v>
      </c>
      <c r="I55" s="30">
        <v>1</v>
      </c>
      <c r="J55" s="30">
        <v>4</v>
      </c>
      <c r="K55" s="30">
        <v>2</v>
      </c>
      <c r="L55" s="30">
        <v>1</v>
      </c>
      <c r="M55" s="30">
        <v>4</v>
      </c>
      <c r="N55" s="30">
        <v>1</v>
      </c>
      <c r="O55" s="30">
        <v>5</v>
      </c>
      <c r="P55" s="30">
        <v>4</v>
      </c>
      <c r="Q55" s="30">
        <v>1</v>
      </c>
      <c r="R55" s="30">
        <v>5</v>
      </c>
      <c r="S55" s="30">
        <v>1</v>
      </c>
      <c r="T55" s="30">
        <v>1</v>
      </c>
      <c r="U55" s="30">
        <v>5</v>
      </c>
      <c r="V55" s="30">
        <v>3</v>
      </c>
      <c r="W55" s="30">
        <v>2</v>
      </c>
      <c r="X55" s="30"/>
      <c r="Y55" s="30"/>
      <c r="Z55" s="29">
        <f t="shared" si="0"/>
        <v>2.3684210526315788</v>
      </c>
      <c r="AA55" s="31">
        <f t="shared" si="1"/>
        <v>19</v>
      </c>
      <c r="AB55" s="29">
        <f t="shared" si="2"/>
        <v>1.6059101370939324</v>
      </c>
    </row>
    <row r="56" spans="1:28">
      <c r="A56" s="33">
        <v>54</v>
      </c>
      <c r="B56" s="33">
        <v>9</v>
      </c>
      <c r="C56" s="34" t="s">
        <v>19</v>
      </c>
      <c r="D56" s="33" t="s">
        <v>292</v>
      </c>
      <c r="E56" s="30">
        <v>2</v>
      </c>
      <c r="F56" s="30">
        <v>3</v>
      </c>
      <c r="G56" s="30">
        <v>4</v>
      </c>
      <c r="H56" s="30">
        <v>1</v>
      </c>
      <c r="I56" s="30">
        <v>5</v>
      </c>
      <c r="J56" s="30">
        <v>2</v>
      </c>
      <c r="K56" s="30">
        <v>5</v>
      </c>
      <c r="L56" s="30">
        <v>1</v>
      </c>
      <c r="M56" s="30">
        <v>5</v>
      </c>
      <c r="N56" s="30">
        <v>5</v>
      </c>
      <c r="O56" s="30">
        <v>3</v>
      </c>
      <c r="P56" s="30">
        <v>2</v>
      </c>
      <c r="Q56" s="30">
        <v>3</v>
      </c>
      <c r="R56" s="30">
        <v>2</v>
      </c>
      <c r="S56" s="30">
        <v>2</v>
      </c>
      <c r="T56" s="30">
        <v>5</v>
      </c>
      <c r="U56" s="30">
        <v>1</v>
      </c>
      <c r="V56" s="30">
        <v>4</v>
      </c>
      <c r="W56" s="30">
        <v>2</v>
      </c>
      <c r="X56" s="30"/>
      <c r="Y56" s="30"/>
      <c r="Z56" s="29">
        <f t="shared" si="0"/>
        <v>3</v>
      </c>
      <c r="AA56" s="31">
        <f t="shared" si="1"/>
        <v>19</v>
      </c>
      <c r="AB56" s="29">
        <f t="shared" si="2"/>
        <v>1.4907119849998598</v>
      </c>
    </row>
    <row r="57" spans="1:28">
      <c r="A57" s="33">
        <v>55</v>
      </c>
      <c r="B57" s="33">
        <v>10</v>
      </c>
      <c r="C57" s="34" t="s">
        <v>19</v>
      </c>
      <c r="D57" s="33" t="s">
        <v>293</v>
      </c>
      <c r="E57" s="30">
        <v>1</v>
      </c>
      <c r="F57" s="30">
        <v>5</v>
      </c>
      <c r="G57" s="30">
        <v>4</v>
      </c>
      <c r="H57" s="30">
        <v>4</v>
      </c>
      <c r="I57" s="30">
        <v>2</v>
      </c>
      <c r="J57" s="30">
        <v>2</v>
      </c>
      <c r="K57" s="30">
        <v>2</v>
      </c>
      <c r="L57" s="30">
        <v>3</v>
      </c>
      <c r="M57" s="30">
        <v>2</v>
      </c>
      <c r="N57" s="30">
        <v>4</v>
      </c>
      <c r="O57" s="30">
        <v>3</v>
      </c>
      <c r="P57" s="30">
        <v>4</v>
      </c>
      <c r="Q57" s="30">
        <v>3</v>
      </c>
      <c r="R57" s="30">
        <v>2</v>
      </c>
      <c r="S57" s="30">
        <v>4</v>
      </c>
      <c r="T57" s="30">
        <v>1</v>
      </c>
      <c r="U57" s="30">
        <v>2</v>
      </c>
      <c r="V57" s="30">
        <v>1</v>
      </c>
      <c r="W57" s="30">
        <v>2</v>
      </c>
      <c r="X57" s="30"/>
      <c r="Y57" s="30"/>
      <c r="Z57" s="29">
        <f t="shared" si="0"/>
        <v>2.6842105263157894</v>
      </c>
      <c r="AA57" s="31">
        <f t="shared" si="1"/>
        <v>19</v>
      </c>
      <c r="AB57" s="29">
        <f t="shared" si="2"/>
        <v>1.2042808632793345</v>
      </c>
    </row>
    <row r="58" spans="1:28">
      <c r="A58" s="33">
        <v>56</v>
      </c>
      <c r="B58" s="33">
        <v>11</v>
      </c>
      <c r="C58" s="34" t="s">
        <v>19</v>
      </c>
      <c r="D58" s="33" t="s">
        <v>294</v>
      </c>
      <c r="E58" s="30">
        <v>5</v>
      </c>
      <c r="F58" s="30">
        <v>3</v>
      </c>
      <c r="G58" s="30">
        <v>1</v>
      </c>
      <c r="H58" s="30">
        <v>3</v>
      </c>
      <c r="I58" s="30">
        <v>5</v>
      </c>
      <c r="J58" s="30">
        <v>2</v>
      </c>
      <c r="K58" s="30">
        <v>1</v>
      </c>
      <c r="L58" s="30">
        <v>4</v>
      </c>
      <c r="M58" s="30">
        <v>3</v>
      </c>
      <c r="N58" s="30">
        <v>5</v>
      </c>
      <c r="O58" s="30">
        <v>2</v>
      </c>
      <c r="P58" s="30">
        <v>5</v>
      </c>
      <c r="Q58" s="30">
        <v>3</v>
      </c>
      <c r="R58" s="30">
        <v>1</v>
      </c>
      <c r="S58" s="30">
        <v>4</v>
      </c>
      <c r="T58" s="30">
        <v>2</v>
      </c>
      <c r="U58" s="30">
        <v>3</v>
      </c>
      <c r="V58" s="30">
        <v>1</v>
      </c>
      <c r="W58" s="30">
        <v>1</v>
      </c>
      <c r="X58" s="30"/>
      <c r="Y58" s="30"/>
      <c r="Z58" s="29">
        <f t="shared" si="0"/>
        <v>2.8421052631578947</v>
      </c>
      <c r="AA58" s="31">
        <f t="shared" si="1"/>
        <v>19</v>
      </c>
      <c r="AB58" s="29">
        <f t="shared" si="2"/>
        <v>1.5004872502970803</v>
      </c>
    </row>
    <row r="59" spans="1:28">
      <c r="A59" s="33">
        <v>57</v>
      </c>
      <c r="B59" s="33">
        <v>12</v>
      </c>
      <c r="C59" s="34" t="s">
        <v>19</v>
      </c>
      <c r="D59" s="33" t="s">
        <v>295</v>
      </c>
      <c r="E59" s="30">
        <v>3</v>
      </c>
      <c r="F59" s="30">
        <v>4</v>
      </c>
      <c r="G59" s="30">
        <v>5</v>
      </c>
      <c r="H59" s="30">
        <v>1</v>
      </c>
      <c r="I59" s="30">
        <v>4</v>
      </c>
      <c r="J59" s="30">
        <v>5</v>
      </c>
      <c r="K59" s="30">
        <v>1</v>
      </c>
      <c r="L59" s="30">
        <v>2</v>
      </c>
      <c r="M59" s="30">
        <v>3</v>
      </c>
      <c r="N59" s="30">
        <v>3</v>
      </c>
      <c r="O59" s="30">
        <v>1</v>
      </c>
      <c r="P59" s="30">
        <v>3</v>
      </c>
      <c r="Q59" s="30">
        <v>2</v>
      </c>
      <c r="R59" s="30">
        <v>4</v>
      </c>
      <c r="S59" s="30">
        <v>1</v>
      </c>
      <c r="T59" s="30">
        <v>2</v>
      </c>
      <c r="U59" s="30">
        <v>2</v>
      </c>
      <c r="V59" s="30">
        <v>3</v>
      </c>
      <c r="W59" s="30">
        <v>5</v>
      </c>
      <c r="X59" s="30"/>
      <c r="Y59" s="30"/>
      <c r="Z59" s="29">
        <f t="shared" si="0"/>
        <v>2.8421052631578947</v>
      </c>
      <c r="AA59" s="31">
        <f t="shared" si="1"/>
        <v>19</v>
      </c>
      <c r="AB59" s="29">
        <f t="shared" si="2"/>
        <v>1.3849652179642489</v>
      </c>
    </row>
    <row r="60" spans="1:28">
      <c r="A60" s="33">
        <v>58</v>
      </c>
      <c r="B60" s="33">
        <v>13</v>
      </c>
      <c r="C60" s="34" t="s">
        <v>19</v>
      </c>
      <c r="D60" s="33" t="s">
        <v>296</v>
      </c>
      <c r="E60" s="30">
        <v>5</v>
      </c>
      <c r="F60" s="30">
        <v>5</v>
      </c>
      <c r="G60" s="30">
        <v>1</v>
      </c>
      <c r="H60" s="30">
        <v>1</v>
      </c>
      <c r="I60" s="30">
        <v>5</v>
      </c>
      <c r="J60" s="30">
        <v>5</v>
      </c>
      <c r="K60" s="30">
        <v>3</v>
      </c>
      <c r="L60" s="30">
        <v>3</v>
      </c>
      <c r="M60" s="30">
        <v>1</v>
      </c>
      <c r="N60" s="30">
        <v>3</v>
      </c>
      <c r="O60" s="30">
        <v>3</v>
      </c>
      <c r="P60" s="30">
        <v>5</v>
      </c>
      <c r="Q60" s="30">
        <v>3</v>
      </c>
      <c r="R60" s="30">
        <v>1</v>
      </c>
      <c r="S60" s="30">
        <v>1</v>
      </c>
      <c r="T60" s="30">
        <v>3</v>
      </c>
      <c r="U60" s="30">
        <v>1</v>
      </c>
      <c r="V60" s="30">
        <v>1</v>
      </c>
      <c r="W60" s="30">
        <v>2</v>
      </c>
      <c r="X60" s="30"/>
      <c r="Y60" s="30"/>
      <c r="Z60" s="29">
        <f t="shared" si="0"/>
        <v>2.736842105263158</v>
      </c>
      <c r="AA60" s="31">
        <f t="shared" si="1"/>
        <v>19</v>
      </c>
      <c r="AB60" s="29">
        <f t="shared" si="2"/>
        <v>1.6276126096272243</v>
      </c>
    </row>
    <row r="61" spans="1:28">
      <c r="A61" s="33">
        <v>59</v>
      </c>
      <c r="B61" s="33">
        <v>14</v>
      </c>
      <c r="C61" s="34" t="s">
        <v>19</v>
      </c>
      <c r="D61" s="33" t="s">
        <v>297</v>
      </c>
      <c r="E61" s="30">
        <v>2</v>
      </c>
      <c r="F61" s="30">
        <v>3</v>
      </c>
      <c r="G61" s="30">
        <v>3</v>
      </c>
      <c r="H61" s="30">
        <v>1</v>
      </c>
      <c r="I61" s="30">
        <v>4</v>
      </c>
      <c r="J61" s="30">
        <v>1</v>
      </c>
      <c r="K61" s="30">
        <v>1</v>
      </c>
      <c r="L61" s="30">
        <v>1</v>
      </c>
      <c r="M61" s="30">
        <v>2</v>
      </c>
      <c r="N61" s="30">
        <v>3</v>
      </c>
      <c r="O61" s="30">
        <v>5</v>
      </c>
      <c r="P61" s="30">
        <v>5</v>
      </c>
      <c r="Q61" s="30">
        <v>3</v>
      </c>
      <c r="R61" s="30">
        <v>2</v>
      </c>
      <c r="S61" s="30">
        <v>2</v>
      </c>
      <c r="T61" s="30">
        <v>4</v>
      </c>
      <c r="U61" s="30">
        <v>5</v>
      </c>
      <c r="V61" s="30">
        <v>5</v>
      </c>
      <c r="W61" s="30">
        <v>5</v>
      </c>
      <c r="X61" s="30"/>
      <c r="Y61" s="30"/>
      <c r="Z61" s="29">
        <f t="shared" si="0"/>
        <v>3</v>
      </c>
      <c r="AA61" s="31">
        <f t="shared" si="1"/>
        <v>19</v>
      </c>
      <c r="AB61" s="29">
        <f t="shared" si="2"/>
        <v>1.5275252316519468</v>
      </c>
    </row>
    <row r="62" spans="1:28">
      <c r="A62" s="33">
        <v>60</v>
      </c>
      <c r="B62" s="33">
        <v>15</v>
      </c>
      <c r="C62" s="34" t="s">
        <v>19</v>
      </c>
      <c r="D62" s="33" t="s">
        <v>298</v>
      </c>
      <c r="E62" s="30">
        <v>2</v>
      </c>
      <c r="F62" s="30">
        <v>1</v>
      </c>
      <c r="G62" s="30">
        <v>5</v>
      </c>
      <c r="H62" s="30">
        <v>1</v>
      </c>
      <c r="I62" s="30">
        <v>2</v>
      </c>
      <c r="J62" s="30">
        <v>4</v>
      </c>
      <c r="K62" s="30">
        <v>4</v>
      </c>
      <c r="L62" s="30">
        <v>1</v>
      </c>
      <c r="M62" s="30">
        <v>3</v>
      </c>
      <c r="N62" s="30">
        <v>1</v>
      </c>
      <c r="O62" s="30">
        <v>5</v>
      </c>
      <c r="P62" s="30">
        <v>4</v>
      </c>
      <c r="Q62" s="30">
        <v>4</v>
      </c>
      <c r="R62" s="30">
        <v>2</v>
      </c>
      <c r="S62" s="30">
        <v>3</v>
      </c>
      <c r="T62" s="30">
        <v>4</v>
      </c>
      <c r="U62" s="30">
        <v>4</v>
      </c>
      <c r="V62" s="30">
        <v>2</v>
      </c>
      <c r="W62" s="30">
        <v>3</v>
      </c>
      <c r="X62" s="30"/>
      <c r="Y62" s="30"/>
      <c r="Z62" s="29">
        <f t="shared" si="0"/>
        <v>2.8947368421052633</v>
      </c>
      <c r="AA62" s="31">
        <f t="shared" si="1"/>
        <v>19</v>
      </c>
      <c r="AB62" s="29">
        <f t="shared" si="2"/>
        <v>1.3701069237311883</v>
      </c>
    </row>
    <row r="63" spans="1:28">
      <c r="A63">
        <v>61</v>
      </c>
      <c r="B63">
        <v>1</v>
      </c>
      <c r="C63" s="2" t="s">
        <v>17</v>
      </c>
      <c r="D63" t="s">
        <v>299</v>
      </c>
      <c r="E63" s="30">
        <v>5</v>
      </c>
      <c r="F63" s="30">
        <v>4</v>
      </c>
      <c r="G63" s="30">
        <v>2</v>
      </c>
      <c r="H63" s="30">
        <v>3</v>
      </c>
      <c r="I63" s="30">
        <v>3</v>
      </c>
      <c r="J63" s="30">
        <v>5</v>
      </c>
      <c r="K63" s="30">
        <v>4</v>
      </c>
      <c r="L63" s="30">
        <v>5</v>
      </c>
      <c r="M63" s="30">
        <v>5</v>
      </c>
      <c r="N63" s="30">
        <v>5</v>
      </c>
      <c r="O63" s="30">
        <v>5</v>
      </c>
      <c r="P63" s="30">
        <v>4</v>
      </c>
      <c r="Q63" s="30">
        <v>2</v>
      </c>
      <c r="R63" s="30">
        <v>2</v>
      </c>
      <c r="S63" s="30">
        <v>3</v>
      </c>
      <c r="T63" s="30">
        <v>5</v>
      </c>
      <c r="U63" s="30">
        <v>2</v>
      </c>
      <c r="V63" s="30">
        <v>5</v>
      </c>
      <c r="W63" s="30">
        <v>3</v>
      </c>
      <c r="X63" s="30"/>
      <c r="Y63" s="30"/>
      <c r="Z63" s="29">
        <f t="shared" si="0"/>
        <v>3.7894736842105261</v>
      </c>
      <c r="AA63" s="31">
        <f t="shared" si="1"/>
        <v>19</v>
      </c>
      <c r="AB63" s="29">
        <f t="shared" si="2"/>
        <v>1.2283207764360904</v>
      </c>
    </row>
    <row r="64" spans="1:28">
      <c r="A64">
        <v>62</v>
      </c>
      <c r="B64">
        <v>2</v>
      </c>
      <c r="C64" s="2" t="s">
        <v>17</v>
      </c>
      <c r="D64" t="s">
        <v>300</v>
      </c>
      <c r="E64" s="30">
        <v>1</v>
      </c>
      <c r="F64" s="30">
        <v>2</v>
      </c>
      <c r="G64" s="30">
        <v>4</v>
      </c>
      <c r="H64" s="30">
        <v>2</v>
      </c>
      <c r="I64" s="30">
        <v>1</v>
      </c>
      <c r="J64" s="30">
        <v>4</v>
      </c>
      <c r="K64" s="30">
        <v>4</v>
      </c>
      <c r="L64" s="30">
        <v>5</v>
      </c>
      <c r="M64" s="30">
        <v>2</v>
      </c>
      <c r="N64" s="30">
        <v>1</v>
      </c>
      <c r="O64" s="30">
        <v>5</v>
      </c>
      <c r="P64" s="30">
        <v>5</v>
      </c>
      <c r="Q64" s="30">
        <v>4</v>
      </c>
      <c r="R64" s="30">
        <v>4</v>
      </c>
      <c r="S64" s="30">
        <v>5</v>
      </c>
      <c r="T64" s="30">
        <v>2</v>
      </c>
      <c r="U64" s="30">
        <v>5</v>
      </c>
      <c r="V64" s="30">
        <v>1</v>
      </c>
      <c r="W64" s="30">
        <v>5</v>
      </c>
      <c r="X64" s="30"/>
      <c r="Y64" s="30"/>
      <c r="Z64" s="29">
        <f t="shared" si="0"/>
        <v>3.263157894736842</v>
      </c>
      <c r="AA64" s="31">
        <f t="shared" si="1"/>
        <v>19</v>
      </c>
      <c r="AB64" s="29">
        <f t="shared" si="2"/>
        <v>1.6276126096272243</v>
      </c>
    </row>
    <row r="65" spans="1:28">
      <c r="A65">
        <v>63</v>
      </c>
      <c r="B65">
        <v>3</v>
      </c>
      <c r="C65" s="2" t="s">
        <v>17</v>
      </c>
      <c r="D65" t="s">
        <v>301</v>
      </c>
      <c r="E65" s="30">
        <v>3</v>
      </c>
      <c r="F65" s="30">
        <v>2</v>
      </c>
      <c r="G65" s="30">
        <v>4</v>
      </c>
      <c r="H65" s="30">
        <v>1</v>
      </c>
      <c r="I65" s="30">
        <v>1</v>
      </c>
      <c r="J65" s="30">
        <v>4</v>
      </c>
      <c r="K65" s="30">
        <v>4</v>
      </c>
      <c r="L65" s="30">
        <v>2</v>
      </c>
      <c r="M65" s="30">
        <v>5</v>
      </c>
      <c r="N65" s="30">
        <v>3</v>
      </c>
      <c r="O65" s="30">
        <v>3</v>
      </c>
      <c r="P65" s="30">
        <v>1</v>
      </c>
      <c r="Q65" s="30">
        <v>4</v>
      </c>
      <c r="R65" s="30">
        <v>1</v>
      </c>
      <c r="S65" s="30">
        <v>3</v>
      </c>
      <c r="T65" s="30">
        <v>4</v>
      </c>
      <c r="U65" s="30">
        <v>5</v>
      </c>
      <c r="V65" s="30">
        <v>5</v>
      </c>
      <c r="W65" s="30">
        <v>1</v>
      </c>
      <c r="X65" s="30"/>
      <c r="Y65" s="30"/>
      <c r="Z65" s="29">
        <f t="shared" si="0"/>
        <v>2.9473684210526314</v>
      </c>
      <c r="AA65" s="31">
        <f t="shared" si="1"/>
        <v>19</v>
      </c>
      <c r="AB65" s="29">
        <f t="shared" si="2"/>
        <v>1.4709665835968129</v>
      </c>
    </row>
    <row r="66" spans="1:28">
      <c r="A66">
        <v>64</v>
      </c>
      <c r="B66">
        <v>4</v>
      </c>
      <c r="C66" s="2" t="s">
        <v>17</v>
      </c>
      <c r="D66" t="s">
        <v>302</v>
      </c>
      <c r="E66" s="30">
        <v>4</v>
      </c>
      <c r="F66" s="30">
        <v>4</v>
      </c>
      <c r="G66" s="30">
        <v>2</v>
      </c>
      <c r="H66" s="30">
        <v>1</v>
      </c>
      <c r="I66" s="30">
        <v>5</v>
      </c>
      <c r="J66" s="30">
        <v>2</v>
      </c>
      <c r="K66" s="30">
        <v>2</v>
      </c>
      <c r="L66" s="30">
        <v>2</v>
      </c>
      <c r="M66" s="30">
        <v>3</v>
      </c>
      <c r="N66" s="30">
        <v>5</v>
      </c>
      <c r="O66" s="30">
        <v>1</v>
      </c>
      <c r="P66" s="30">
        <v>2</v>
      </c>
      <c r="Q66" s="30">
        <v>3</v>
      </c>
      <c r="R66" s="30">
        <v>2</v>
      </c>
      <c r="S66" s="30">
        <v>2</v>
      </c>
      <c r="T66" s="30">
        <v>5</v>
      </c>
      <c r="U66" s="30">
        <v>3</v>
      </c>
      <c r="V66" s="30">
        <v>1</v>
      </c>
      <c r="W66" s="30">
        <v>5</v>
      </c>
      <c r="X66" s="30"/>
      <c r="Y66" s="30"/>
      <c r="Z66" s="29">
        <f t="shared" si="0"/>
        <v>2.8421052631578947</v>
      </c>
      <c r="AA66" s="31">
        <f t="shared" si="1"/>
        <v>19</v>
      </c>
      <c r="AB66" s="29">
        <f t="shared" si="2"/>
        <v>1.4245138700910813</v>
      </c>
    </row>
    <row r="67" spans="1:28">
      <c r="A67">
        <v>65</v>
      </c>
      <c r="B67">
        <v>5</v>
      </c>
      <c r="C67" s="2" t="s">
        <v>17</v>
      </c>
      <c r="D67" t="s">
        <v>303</v>
      </c>
      <c r="E67" s="30">
        <v>4</v>
      </c>
      <c r="F67" s="30">
        <v>4</v>
      </c>
      <c r="G67" s="30">
        <v>1</v>
      </c>
      <c r="H67" s="30">
        <v>1</v>
      </c>
      <c r="I67" s="30">
        <v>1</v>
      </c>
      <c r="J67" s="30">
        <v>3</v>
      </c>
      <c r="K67" s="30">
        <v>3</v>
      </c>
      <c r="L67" s="30">
        <v>4</v>
      </c>
      <c r="M67" s="30">
        <v>3</v>
      </c>
      <c r="N67" s="30">
        <v>4</v>
      </c>
      <c r="O67" s="30">
        <v>3</v>
      </c>
      <c r="P67" s="30">
        <v>1</v>
      </c>
      <c r="Q67" s="30">
        <v>1</v>
      </c>
      <c r="R67" s="30">
        <v>2</v>
      </c>
      <c r="S67" s="30">
        <v>3</v>
      </c>
      <c r="T67" s="30">
        <v>1</v>
      </c>
      <c r="U67" s="30">
        <v>2</v>
      </c>
      <c r="V67" s="30">
        <v>3</v>
      </c>
      <c r="W67" s="30">
        <v>4</v>
      </c>
      <c r="X67" s="30"/>
      <c r="Y67" s="30"/>
      <c r="Z67" s="29">
        <f t="shared" si="0"/>
        <v>2.5263157894736841</v>
      </c>
      <c r="AA67" s="31">
        <f t="shared" si="1"/>
        <v>19</v>
      </c>
      <c r="AB67" s="29">
        <f t="shared" si="2"/>
        <v>1.2187617145935725</v>
      </c>
    </row>
    <row r="68" spans="1:28">
      <c r="A68">
        <v>66</v>
      </c>
      <c r="B68">
        <v>6</v>
      </c>
      <c r="C68" s="2" t="s">
        <v>17</v>
      </c>
      <c r="D68" t="s">
        <v>304</v>
      </c>
      <c r="E68" s="30">
        <v>4</v>
      </c>
      <c r="F68" s="30">
        <v>4</v>
      </c>
      <c r="G68" s="30">
        <v>2</v>
      </c>
      <c r="H68" s="30">
        <v>1</v>
      </c>
      <c r="I68" s="30">
        <v>1</v>
      </c>
      <c r="J68" s="30">
        <v>1</v>
      </c>
      <c r="K68" s="30">
        <v>1</v>
      </c>
      <c r="L68" s="30">
        <v>4</v>
      </c>
      <c r="M68" s="30">
        <v>1</v>
      </c>
      <c r="N68" s="30">
        <v>1</v>
      </c>
      <c r="O68" s="30">
        <v>1</v>
      </c>
      <c r="P68" s="30">
        <v>3</v>
      </c>
      <c r="Q68" s="30">
        <v>3</v>
      </c>
      <c r="R68" s="30">
        <v>4</v>
      </c>
      <c r="S68" s="30">
        <v>2</v>
      </c>
      <c r="T68" s="30">
        <v>2</v>
      </c>
      <c r="U68" s="30">
        <v>1</v>
      </c>
      <c r="V68" s="30">
        <v>4</v>
      </c>
      <c r="W68" s="30">
        <v>1</v>
      </c>
      <c r="X68" s="30"/>
      <c r="Y68" s="30"/>
      <c r="Z68" s="29">
        <f t="shared" ref="Z68:Z107" si="3">IF(COUNT(E68:X68)=0,"",AVERAGE(E68:X68))</f>
        <v>2.1578947368421053</v>
      </c>
      <c r="AA68" s="31">
        <f t="shared" ref="AA68:AA107" si="4">IF(COUNT(E68:X68)=0,"",COUNT(E68:X68))</f>
        <v>19</v>
      </c>
      <c r="AB68" s="29">
        <f t="shared" ref="AB68:AB107" si="5">IF(COUNT(E68:X68)=0,"",STDEV(E68:X68))</f>
        <v>1.302269723501448</v>
      </c>
    </row>
    <row r="69" spans="1:28">
      <c r="A69">
        <v>67</v>
      </c>
      <c r="B69">
        <v>7</v>
      </c>
      <c r="C69" s="2" t="s">
        <v>17</v>
      </c>
      <c r="D69" t="s">
        <v>305</v>
      </c>
      <c r="E69" s="30">
        <v>5</v>
      </c>
      <c r="F69" s="30">
        <v>2</v>
      </c>
      <c r="G69" s="30">
        <v>2</v>
      </c>
      <c r="H69" s="30">
        <v>2</v>
      </c>
      <c r="I69" s="30">
        <v>2</v>
      </c>
      <c r="J69" s="30">
        <v>3</v>
      </c>
      <c r="K69" s="30">
        <v>2</v>
      </c>
      <c r="L69" s="30">
        <v>1</v>
      </c>
      <c r="M69" s="30">
        <v>4</v>
      </c>
      <c r="N69" s="30">
        <v>2</v>
      </c>
      <c r="O69" s="30">
        <v>3</v>
      </c>
      <c r="P69" s="30">
        <v>1</v>
      </c>
      <c r="Q69" s="30">
        <v>5</v>
      </c>
      <c r="R69" s="30">
        <v>1</v>
      </c>
      <c r="S69" s="30">
        <v>4</v>
      </c>
      <c r="T69" s="30">
        <v>2</v>
      </c>
      <c r="U69" s="30">
        <v>1</v>
      </c>
      <c r="V69" s="30">
        <v>2</v>
      </c>
      <c r="W69" s="30">
        <v>4</v>
      </c>
      <c r="X69" s="30"/>
      <c r="Y69" s="30"/>
      <c r="Z69" s="29">
        <f t="shared" si="3"/>
        <v>2.5263157894736841</v>
      </c>
      <c r="AA69" s="31">
        <f t="shared" si="4"/>
        <v>19</v>
      </c>
      <c r="AB69" s="29">
        <f t="shared" si="5"/>
        <v>1.3067525929499</v>
      </c>
    </row>
    <row r="70" spans="1:28">
      <c r="A70">
        <v>68</v>
      </c>
      <c r="B70">
        <v>8</v>
      </c>
      <c r="C70" s="2" t="s">
        <v>17</v>
      </c>
      <c r="D70" t="s">
        <v>306</v>
      </c>
      <c r="E70" s="30">
        <v>4</v>
      </c>
      <c r="F70" s="30">
        <v>2</v>
      </c>
      <c r="G70" s="30">
        <v>2</v>
      </c>
      <c r="H70" s="30">
        <v>2</v>
      </c>
      <c r="I70" s="30">
        <v>2</v>
      </c>
      <c r="J70" s="30">
        <v>4</v>
      </c>
      <c r="K70" s="30">
        <v>1</v>
      </c>
      <c r="L70" s="30">
        <v>4</v>
      </c>
      <c r="M70" s="30">
        <v>5</v>
      </c>
      <c r="N70" s="30">
        <v>3</v>
      </c>
      <c r="O70" s="30">
        <v>4</v>
      </c>
      <c r="P70" s="30">
        <v>1</v>
      </c>
      <c r="Q70" s="30">
        <v>1</v>
      </c>
      <c r="R70" s="30">
        <v>1</v>
      </c>
      <c r="S70" s="30">
        <v>1</v>
      </c>
      <c r="T70" s="30">
        <v>1</v>
      </c>
      <c r="U70" s="30">
        <v>2</v>
      </c>
      <c r="V70" s="30">
        <v>1</v>
      </c>
      <c r="W70" s="30">
        <v>4</v>
      </c>
      <c r="X70" s="30"/>
      <c r="Y70" s="30"/>
      <c r="Z70" s="29">
        <f t="shared" si="3"/>
        <v>2.3684210526315788</v>
      </c>
      <c r="AA70" s="31">
        <f t="shared" si="4"/>
        <v>19</v>
      </c>
      <c r="AB70" s="29">
        <f t="shared" si="5"/>
        <v>1.382852378872881</v>
      </c>
    </row>
    <row r="71" spans="1:28">
      <c r="A71">
        <v>69</v>
      </c>
      <c r="B71">
        <v>9</v>
      </c>
      <c r="C71" s="2" t="s">
        <v>17</v>
      </c>
      <c r="D71" t="s">
        <v>307</v>
      </c>
      <c r="E71" s="30">
        <v>1</v>
      </c>
      <c r="F71" s="30">
        <v>2</v>
      </c>
      <c r="G71" s="30">
        <v>3</v>
      </c>
      <c r="H71" s="30">
        <v>3</v>
      </c>
      <c r="I71" s="30">
        <v>5</v>
      </c>
      <c r="J71" s="30">
        <v>5</v>
      </c>
      <c r="K71" s="30">
        <v>3</v>
      </c>
      <c r="L71" s="30">
        <v>5</v>
      </c>
      <c r="M71" s="30">
        <v>4</v>
      </c>
      <c r="N71" s="30">
        <v>1</v>
      </c>
      <c r="O71" s="30">
        <v>3</v>
      </c>
      <c r="P71" s="30">
        <v>1</v>
      </c>
      <c r="Q71" s="30">
        <v>5</v>
      </c>
      <c r="R71" s="30">
        <v>3</v>
      </c>
      <c r="S71" s="30">
        <v>3</v>
      </c>
      <c r="T71" s="30">
        <v>5</v>
      </c>
      <c r="U71" s="30">
        <v>4</v>
      </c>
      <c r="V71" s="30">
        <v>5</v>
      </c>
      <c r="W71" s="30">
        <v>5</v>
      </c>
      <c r="X71" s="30"/>
      <c r="Y71" s="30"/>
      <c r="Z71" s="29">
        <f t="shared" si="3"/>
        <v>3.4736842105263159</v>
      </c>
      <c r="AA71" s="31">
        <f t="shared" si="4"/>
        <v>19</v>
      </c>
      <c r="AB71" s="29">
        <f t="shared" si="5"/>
        <v>1.4669856112538153</v>
      </c>
    </row>
    <row r="72" spans="1:28">
      <c r="A72">
        <v>70</v>
      </c>
      <c r="B72">
        <v>10</v>
      </c>
      <c r="C72" s="2" t="s">
        <v>17</v>
      </c>
      <c r="D72" t="s">
        <v>308</v>
      </c>
      <c r="E72" s="30">
        <v>2</v>
      </c>
      <c r="F72" s="30">
        <v>5</v>
      </c>
      <c r="G72" s="30">
        <v>1</v>
      </c>
      <c r="H72" s="30">
        <v>1</v>
      </c>
      <c r="I72" s="30">
        <v>5</v>
      </c>
      <c r="J72" s="30">
        <v>3</v>
      </c>
      <c r="K72" s="30">
        <v>1</v>
      </c>
      <c r="L72" s="30">
        <v>2</v>
      </c>
      <c r="M72" s="30">
        <v>4</v>
      </c>
      <c r="N72" s="30">
        <v>1</v>
      </c>
      <c r="O72" s="30">
        <v>2</v>
      </c>
      <c r="P72" s="30">
        <v>2</v>
      </c>
      <c r="Q72" s="30">
        <v>3</v>
      </c>
      <c r="R72" s="30">
        <v>3</v>
      </c>
      <c r="S72" s="30">
        <v>3</v>
      </c>
      <c r="T72" s="30">
        <v>5</v>
      </c>
      <c r="U72" s="30">
        <v>2</v>
      </c>
      <c r="V72" s="30">
        <v>3</v>
      </c>
      <c r="W72" s="30">
        <v>4</v>
      </c>
      <c r="X72" s="30"/>
      <c r="Y72" s="30"/>
      <c r="Z72" s="29">
        <f t="shared" si="3"/>
        <v>2.736842105263158</v>
      </c>
      <c r="AA72" s="31">
        <f t="shared" si="4"/>
        <v>19</v>
      </c>
      <c r="AB72" s="29">
        <f t="shared" si="5"/>
        <v>1.3679711361135385</v>
      </c>
    </row>
    <row r="73" spans="1:28">
      <c r="A73">
        <v>71</v>
      </c>
      <c r="B73">
        <v>11</v>
      </c>
      <c r="C73" s="2" t="s">
        <v>17</v>
      </c>
      <c r="D73" t="s">
        <v>309</v>
      </c>
      <c r="E73" s="30">
        <v>3</v>
      </c>
      <c r="F73" s="30">
        <v>5</v>
      </c>
      <c r="G73" s="30">
        <v>1</v>
      </c>
      <c r="H73" s="30">
        <v>2</v>
      </c>
      <c r="I73" s="30">
        <v>4</v>
      </c>
      <c r="J73" s="30">
        <v>5</v>
      </c>
      <c r="K73" s="30">
        <v>1</v>
      </c>
      <c r="L73" s="30">
        <v>5</v>
      </c>
      <c r="M73" s="30">
        <v>3</v>
      </c>
      <c r="N73" s="30">
        <v>3</v>
      </c>
      <c r="O73" s="30">
        <v>3</v>
      </c>
      <c r="P73" s="30">
        <v>4</v>
      </c>
      <c r="Q73" s="30">
        <v>5</v>
      </c>
      <c r="R73" s="30">
        <v>1</v>
      </c>
      <c r="S73" s="30">
        <v>4</v>
      </c>
      <c r="T73" s="30">
        <v>5</v>
      </c>
      <c r="U73" s="30">
        <v>5</v>
      </c>
      <c r="V73" s="30">
        <v>2</v>
      </c>
      <c r="W73" s="30">
        <v>4</v>
      </c>
      <c r="X73" s="30"/>
      <c r="Y73" s="30"/>
      <c r="Z73" s="29">
        <f t="shared" si="3"/>
        <v>3.4210526315789473</v>
      </c>
      <c r="AA73" s="31">
        <f t="shared" si="4"/>
        <v>19</v>
      </c>
      <c r="AB73" s="29">
        <f t="shared" si="5"/>
        <v>1.464991068371871</v>
      </c>
    </row>
    <row r="74" spans="1:28">
      <c r="A74">
        <v>72</v>
      </c>
      <c r="B74">
        <v>12</v>
      </c>
      <c r="C74" s="2" t="s">
        <v>17</v>
      </c>
      <c r="D74" t="s">
        <v>310</v>
      </c>
      <c r="E74" s="30">
        <v>5</v>
      </c>
      <c r="F74" s="30">
        <v>4</v>
      </c>
      <c r="G74" s="30">
        <v>2</v>
      </c>
      <c r="H74" s="30">
        <v>3</v>
      </c>
      <c r="I74" s="30">
        <v>4</v>
      </c>
      <c r="J74" s="30">
        <v>3</v>
      </c>
      <c r="K74" s="30">
        <v>4</v>
      </c>
      <c r="L74" s="30">
        <v>4</v>
      </c>
      <c r="M74" s="30">
        <v>1</v>
      </c>
      <c r="N74" s="30">
        <v>4</v>
      </c>
      <c r="O74" s="30">
        <v>2</v>
      </c>
      <c r="P74" s="30">
        <v>5</v>
      </c>
      <c r="Q74" s="30">
        <v>4</v>
      </c>
      <c r="R74" s="30">
        <v>3</v>
      </c>
      <c r="S74" s="30">
        <v>5</v>
      </c>
      <c r="T74" s="30">
        <v>1</v>
      </c>
      <c r="U74" s="30">
        <v>2</v>
      </c>
      <c r="V74" s="30">
        <v>4</v>
      </c>
      <c r="W74" s="30">
        <v>1</v>
      </c>
      <c r="X74" s="30"/>
      <c r="Y74" s="30"/>
      <c r="Z74" s="29">
        <f t="shared" si="3"/>
        <v>3.2105263157894739</v>
      </c>
      <c r="AA74" s="31">
        <f t="shared" si="4"/>
        <v>19</v>
      </c>
      <c r="AB74" s="29">
        <f t="shared" si="5"/>
        <v>1.3572417850765923</v>
      </c>
    </row>
    <row r="75" spans="1:28">
      <c r="A75">
        <v>73</v>
      </c>
      <c r="B75">
        <v>13</v>
      </c>
      <c r="C75" s="2" t="s">
        <v>17</v>
      </c>
      <c r="D75" t="s">
        <v>311</v>
      </c>
      <c r="E75" s="30">
        <v>2</v>
      </c>
      <c r="F75" s="30">
        <v>2</v>
      </c>
      <c r="G75" s="30">
        <v>4</v>
      </c>
      <c r="H75" s="30">
        <v>2</v>
      </c>
      <c r="I75" s="30">
        <v>5</v>
      </c>
      <c r="J75" s="30">
        <v>4</v>
      </c>
      <c r="K75" s="30">
        <v>2</v>
      </c>
      <c r="L75" s="30">
        <v>4</v>
      </c>
      <c r="M75" s="30">
        <v>4</v>
      </c>
      <c r="N75" s="30">
        <v>1</v>
      </c>
      <c r="O75" s="30">
        <v>4</v>
      </c>
      <c r="P75" s="30">
        <v>5</v>
      </c>
      <c r="Q75" s="30">
        <v>1</v>
      </c>
      <c r="R75" s="30">
        <v>4</v>
      </c>
      <c r="S75" s="30">
        <v>2</v>
      </c>
      <c r="T75" s="30">
        <v>5</v>
      </c>
      <c r="U75" s="30">
        <v>3</v>
      </c>
      <c r="V75" s="30">
        <v>1</v>
      </c>
      <c r="W75" s="30">
        <v>5</v>
      </c>
      <c r="X75" s="30"/>
      <c r="Y75" s="30"/>
      <c r="Z75" s="29">
        <f t="shared" si="3"/>
        <v>3.1578947368421053</v>
      </c>
      <c r="AA75" s="31">
        <f t="shared" si="4"/>
        <v>19</v>
      </c>
      <c r="AB75" s="29">
        <f t="shared" si="5"/>
        <v>1.4629938062729388</v>
      </c>
    </row>
    <row r="76" spans="1:28">
      <c r="A76">
        <v>74</v>
      </c>
      <c r="B76">
        <v>14</v>
      </c>
      <c r="C76" s="2" t="s">
        <v>17</v>
      </c>
      <c r="D76" t="s">
        <v>312</v>
      </c>
      <c r="E76" s="30">
        <v>5</v>
      </c>
      <c r="F76" s="30">
        <v>4</v>
      </c>
      <c r="G76" s="30">
        <v>5</v>
      </c>
      <c r="H76" s="30">
        <v>3</v>
      </c>
      <c r="I76" s="30">
        <v>4</v>
      </c>
      <c r="J76" s="30">
        <v>2</v>
      </c>
      <c r="K76" s="30">
        <v>2</v>
      </c>
      <c r="L76" s="30">
        <v>4</v>
      </c>
      <c r="M76" s="30">
        <v>2</v>
      </c>
      <c r="N76" s="30">
        <v>4</v>
      </c>
      <c r="O76" s="30">
        <v>4</v>
      </c>
      <c r="P76" s="30">
        <v>1</v>
      </c>
      <c r="Q76" s="30">
        <v>1</v>
      </c>
      <c r="R76" s="30">
        <v>5</v>
      </c>
      <c r="S76" s="30">
        <v>3</v>
      </c>
      <c r="T76" s="30">
        <v>1</v>
      </c>
      <c r="U76" s="30">
        <v>4</v>
      </c>
      <c r="V76" s="30">
        <v>4</v>
      </c>
      <c r="W76" s="30">
        <v>2</v>
      </c>
      <c r="X76" s="30"/>
      <c r="Y76" s="30"/>
      <c r="Z76" s="29">
        <f t="shared" si="3"/>
        <v>3.1578947368421053</v>
      </c>
      <c r="AA76" s="31">
        <f t="shared" si="4"/>
        <v>19</v>
      </c>
      <c r="AB76" s="29">
        <f t="shared" si="5"/>
        <v>1.3849652179642489</v>
      </c>
    </row>
    <row r="77" spans="1:28">
      <c r="A77">
        <v>75</v>
      </c>
      <c r="B77">
        <v>15</v>
      </c>
      <c r="C77" s="2" t="s">
        <v>17</v>
      </c>
      <c r="D77" t="s">
        <v>313</v>
      </c>
      <c r="E77" s="30">
        <v>2</v>
      </c>
      <c r="F77" s="30">
        <v>4</v>
      </c>
      <c r="G77" s="30">
        <v>1</v>
      </c>
      <c r="H77" s="30">
        <v>3</v>
      </c>
      <c r="I77" s="30">
        <v>1</v>
      </c>
      <c r="J77" s="30">
        <v>5</v>
      </c>
      <c r="K77" s="30">
        <v>3</v>
      </c>
      <c r="L77" s="30">
        <v>5</v>
      </c>
      <c r="M77" s="30">
        <v>5</v>
      </c>
      <c r="N77" s="30">
        <v>4</v>
      </c>
      <c r="O77" s="30">
        <v>2</v>
      </c>
      <c r="P77" s="30">
        <v>3</v>
      </c>
      <c r="Q77" s="30">
        <v>4</v>
      </c>
      <c r="R77" s="30">
        <v>1</v>
      </c>
      <c r="S77" s="30">
        <v>1</v>
      </c>
      <c r="T77" s="30">
        <v>4</v>
      </c>
      <c r="U77" s="30">
        <v>1</v>
      </c>
      <c r="V77" s="30">
        <v>2</v>
      </c>
      <c r="W77" s="30">
        <v>4</v>
      </c>
      <c r="X77" s="30"/>
      <c r="Y77" s="30"/>
      <c r="Z77" s="29">
        <f t="shared" si="3"/>
        <v>2.8947368421052633</v>
      </c>
      <c r="AA77" s="31">
        <f t="shared" si="4"/>
        <v>19</v>
      </c>
      <c r="AB77" s="29">
        <f t="shared" si="5"/>
        <v>1.4867838833500562</v>
      </c>
    </row>
    <row r="78" spans="1:28">
      <c r="A78" s="33">
        <v>76</v>
      </c>
      <c r="B78" s="33">
        <v>1</v>
      </c>
      <c r="C78" s="34" t="s">
        <v>17</v>
      </c>
      <c r="D78" s="33" t="s">
        <v>314</v>
      </c>
      <c r="E78" s="30">
        <v>1</v>
      </c>
      <c r="F78" s="30">
        <v>5</v>
      </c>
      <c r="G78" s="30">
        <v>1</v>
      </c>
      <c r="H78" s="30">
        <v>5</v>
      </c>
      <c r="I78" s="30">
        <v>1</v>
      </c>
      <c r="J78" s="30">
        <v>5</v>
      </c>
      <c r="K78" s="30">
        <v>1</v>
      </c>
      <c r="L78" s="30">
        <v>5</v>
      </c>
      <c r="M78" s="30">
        <v>1</v>
      </c>
      <c r="N78" s="30">
        <v>5</v>
      </c>
      <c r="O78" s="30">
        <v>1</v>
      </c>
      <c r="P78" s="30">
        <v>5</v>
      </c>
      <c r="Q78" s="30">
        <v>1</v>
      </c>
      <c r="R78" s="30">
        <v>5</v>
      </c>
      <c r="S78" s="30">
        <v>1</v>
      </c>
      <c r="T78" s="30">
        <v>5</v>
      </c>
      <c r="U78" s="30">
        <v>1</v>
      </c>
      <c r="V78" s="30">
        <v>5</v>
      </c>
      <c r="W78" s="30">
        <v>1</v>
      </c>
      <c r="X78" s="30"/>
      <c r="Y78" s="30"/>
      <c r="Z78" s="29">
        <f t="shared" si="3"/>
        <v>2.8947368421052633</v>
      </c>
      <c r="AA78" s="31">
        <f t="shared" si="4"/>
        <v>19</v>
      </c>
      <c r="AB78" s="29">
        <f t="shared" si="5"/>
        <v>2.051956704170308</v>
      </c>
    </row>
    <row r="79" spans="1:28">
      <c r="A79" s="33">
        <v>77</v>
      </c>
      <c r="B79" s="33">
        <v>2</v>
      </c>
      <c r="C79" s="34" t="s">
        <v>17</v>
      </c>
      <c r="D79" s="33" t="s">
        <v>322</v>
      </c>
      <c r="E79" s="30">
        <v>1</v>
      </c>
      <c r="F79" s="30">
        <v>5</v>
      </c>
      <c r="G79" s="30">
        <v>1</v>
      </c>
      <c r="H79" s="30">
        <v>5</v>
      </c>
      <c r="I79" s="30">
        <v>1</v>
      </c>
      <c r="J79" s="30">
        <v>5</v>
      </c>
      <c r="K79" s="30">
        <v>1</v>
      </c>
      <c r="L79" s="30">
        <v>5</v>
      </c>
      <c r="M79" s="30">
        <v>1</v>
      </c>
      <c r="N79" s="30">
        <v>5</v>
      </c>
      <c r="O79" s="30">
        <v>1</v>
      </c>
      <c r="P79" s="30">
        <v>5</v>
      </c>
      <c r="Q79" s="30">
        <v>1</v>
      </c>
      <c r="R79" s="30">
        <v>5</v>
      </c>
      <c r="S79" s="30">
        <v>1</v>
      </c>
      <c r="T79" s="30">
        <v>5</v>
      </c>
      <c r="U79" s="30">
        <v>1</v>
      </c>
      <c r="V79" s="30">
        <v>5</v>
      </c>
      <c r="W79" s="30">
        <v>1</v>
      </c>
      <c r="X79" s="30"/>
      <c r="Y79" s="30"/>
      <c r="Z79" s="29">
        <f t="shared" si="3"/>
        <v>2.8947368421052633</v>
      </c>
      <c r="AA79" s="31">
        <f t="shared" si="4"/>
        <v>19</v>
      </c>
      <c r="AB79" s="29">
        <f t="shared" si="5"/>
        <v>2.051956704170308</v>
      </c>
    </row>
    <row r="80" spans="1:28">
      <c r="A80" s="33">
        <v>78</v>
      </c>
      <c r="B80" s="33">
        <v>3</v>
      </c>
      <c r="C80" s="34" t="s">
        <v>17</v>
      </c>
      <c r="D80" s="33" t="s">
        <v>315</v>
      </c>
      <c r="E80" s="30">
        <v>1</v>
      </c>
      <c r="F80" s="30">
        <v>5</v>
      </c>
      <c r="G80" s="30">
        <v>1</v>
      </c>
      <c r="H80" s="30">
        <v>5</v>
      </c>
      <c r="I80" s="30">
        <v>1</v>
      </c>
      <c r="J80" s="30">
        <v>5</v>
      </c>
      <c r="K80" s="30">
        <v>1</v>
      </c>
      <c r="L80" s="30">
        <v>5</v>
      </c>
      <c r="M80" s="30">
        <v>1</v>
      </c>
      <c r="N80" s="30">
        <v>5</v>
      </c>
      <c r="O80" s="30">
        <v>1</v>
      </c>
      <c r="P80" s="30">
        <v>5</v>
      </c>
      <c r="Q80" s="30">
        <v>1</v>
      </c>
      <c r="R80" s="30">
        <v>5</v>
      </c>
      <c r="S80" s="30">
        <v>1</v>
      </c>
      <c r="T80" s="30">
        <v>5</v>
      </c>
      <c r="U80" s="30">
        <v>1</v>
      </c>
      <c r="V80" s="30">
        <v>5</v>
      </c>
      <c r="W80" s="30">
        <v>1</v>
      </c>
      <c r="X80" s="30"/>
      <c r="Y80" s="30"/>
      <c r="Z80" s="29">
        <f t="shared" si="3"/>
        <v>2.8947368421052633</v>
      </c>
      <c r="AA80" s="31">
        <f t="shared" si="4"/>
        <v>19</v>
      </c>
      <c r="AB80" s="29">
        <f t="shared" si="5"/>
        <v>2.051956704170308</v>
      </c>
    </row>
    <row r="81" spans="1:28">
      <c r="A81" s="33">
        <v>79</v>
      </c>
      <c r="B81" s="33">
        <v>4</v>
      </c>
      <c r="C81" s="34" t="s">
        <v>17</v>
      </c>
      <c r="D81" s="33" t="s">
        <v>316</v>
      </c>
      <c r="E81" s="30">
        <v>1</v>
      </c>
      <c r="F81" s="30">
        <v>5</v>
      </c>
      <c r="G81" s="30">
        <v>1</v>
      </c>
      <c r="H81" s="30">
        <v>5</v>
      </c>
      <c r="I81" s="30">
        <v>1</v>
      </c>
      <c r="J81" s="30">
        <v>5</v>
      </c>
      <c r="K81" s="30">
        <v>1</v>
      </c>
      <c r="L81" s="30">
        <v>5</v>
      </c>
      <c r="M81" s="30">
        <v>1</v>
      </c>
      <c r="N81" s="30">
        <v>5</v>
      </c>
      <c r="O81" s="30">
        <v>1</v>
      </c>
      <c r="P81" s="30">
        <v>5</v>
      </c>
      <c r="Q81" s="30">
        <v>1</v>
      </c>
      <c r="R81" s="30">
        <v>5</v>
      </c>
      <c r="S81" s="30">
        <v>1</v>
      </c>
      <c r="T81" s="30">
        <v>5</v>
      </c>
      <c r="U81" s="30">
        <v>1</v>
      </c>
      <c r="V81" s="30">
        <v>5</v>
      </c>
      <c r="W81" s="30">
        <v>1</v>
      </c>
      <c r="X81" s="30"/>
      <c r="Y81" s="30"/>
      <c r="Z81" s="29">
        <f t="shared" si="3"/>
        <v>2.8947368421052633</v>
      </c>
      <c r="AA81" s="31">
        <f t="shared" si="4"/>
        <v>19</v>
      </c>
      <c r="AB81" s="29">
        <f t="shared" si="5"/>
        <v>2.051956704170308</v>
      </c>
    </row>
    <row r="82" spans="1:28">
      <c r="A82" s="33">
        <v>80</v>
      </c>
      <c r="B82" s="33">
        <v>5</v>
      </c>
      <c r="C82" s="34" t="s">
        <v>17</v>
      </c>
      <c r="D82" s="33" t="s">
        <v>317</v>
      </c>
      <c r="E82" s="30">
        <v>1</v>
      </c>
      <c r="F82" s="30">
        <v>5</v>
      </c>
      <c r="G82" s="30">
        <v>1</v>
      </c>
      <c r="H82" s="30">
        <v>5</v>
      </c>
      <c r="I82" s="30">
        <v>1</v>
      </c>
      <c r="J82" s="30">
        <v>5</v>
      </c>
      <c r="K82" s="30">
        <v>1</v>
      </c>
      <c r="L82" s="30">
        <v>5</v>
      </c>
      <c r="M82" s="30">
        <v>1</v>
      </c>
      <c r="N82" s="30">
        <v>5</v>
      </c>
      <c r="O82" s="30">
        <v>1</v>
      </c>
      <c r="P82" s="30">
        <v>5</v>
      </c>
      <c r="Q82" s="30">
        <v>1</v>
      </c>
      <c r="R82" s="30">
        <v>5</v>
      </c>
      <c r="S82" s="30">
        <v>1</v>
      </c>
      <c r="T82" s="30">
        <v>5</v>
      </c>
      <c r="U82" s="30">
        <v>1</v>
      </c>
      <c r="V82" s="30">
        <v>5</v>
      </c>
      <c r="W82" s="30">
        <v>1</v>
      </c>
      <c r="X82" s="30"/>
      <c r="Y82" s="30"/>
      <c r="Z82" s="29">
        <f t="shared" si="3"/>
        <v>2.8947368421052633</v>
      </c>
      <c r="AA82" s="31">
        <f t="shared" si="4"/>
        <v>19</v>
      </c>
      <c r="AB82" s="29">
        <f t="shared" si="5"/>
        <v>2.051956704170308</v>
      </c>
    </row>
    <row r="83" spans="1:28">
      <c r="A83" s="33">
        <v>81</v>
      </c>
      <c r="B83" s="33">
        <v>6</v>
      </c>
      <c r="C83" s="34" t="s">
        <v>17</v>
      </c>
      <c r="D83" s="33" t="s">
        <v>318</v>
      </c>
      <c r="E83" s="30">
        <v>1</v>
      </c>
      <c r="F83" s="30">
        <v>5</v>
      </c>
      <c r="G83" s="30">
        <v>1</v>
      </c>
      <c r="H83" s="30">
        <v>5</v>
      </c>
      <c r="I83" s="30">
        <v>1</v>
      </c>
      <c r="J83" s="30">
        <v>5</v>
      </c>
      <c r="K83" s="30">
        <v>1</v>
      </c>
      <c r="L83" s="30">
        <v>5</v>
      </c>
      <c r="M83" s="30">
        <v>1</v>
      </c>
      <c r="N83" s="30">
        <v>5</v>
      </c>
      <c r="O83" s="30">
        <v>1</v>
      </c>
      <c r="P83" s="30">
        <v>5</v>
      </c>
      <c r="Q83" s="30">
        <v>1</v>
      </c>
      <c r="R83" s="30">
        <v>5</v>
      </c>
      <c r="S83" s="30">
        <v>1</v>
      </c>
      <c r="T83" s="30">
        <v>5</v>
      </c>
      <c r="U83" s="30">
        <v>1</v>
      </c>
      <c r="V83" s="30">
        <v>5</v>
      </c>
      <c r="W83" s="30">
        <v>1</v>
      </c>
      <c r="X83" s="30"/>
      <c r="Y83" s="30"/>
      <c r="Z83" s="29">
        <f t="shared" si="3"/>
        <v>2.8947368421052633</v>
      </c>
      <c r="AA83" s="31">
        <f t="shared" si="4"/>
        <v>19</v>
      </c>
      <c r="AB83" s="29">
        <f t="shared" si="5"/>
        <v>2.051956704170308</v>
      </c>
    </row>
    <row r="84" spans="1:28">
      <c r="A84" s="33">
        <v>82</v>
      </c>
      <c r="B84" s="33">
        <v>7</v>
      </c>
      <c r="C84" s="34" t="s">
        <v>17</v>
      </c>
      <c r="D84" s="33" t="s">
        <v>319</v>
      </c>
      <c r="E84" s="30">
        <v>1</v>
      </c>
      <c r="F84" s="30">
        <v>5</v>
      </c>
      <c r="G84" s="30">
        <v>1</v>
      </c>
      <c r="H84" s="30">
        <v>5</v>
      </c>
      <c r="I84" s="30">
        <v>1</v>
      </c>
      <c r="J84" s="30">
        <v>5</v>
      </c>
      <c r="K84" s="30">
        <v>1</v>
      </c>
      <c r="L84" s="30">
        <v>5</v>
      </c>
      <c r="M84" s="30">
        <v>1</v>
      </c>
      <c r="N84" s="30">
        <v>5</v>
      </c>
      <c r="O84" s="30">
        <v>1</v>
      </c>
      <c r="P84" s="30">
        <v>5</v>
      </c>
      <c r="Q84" s="30">
        <v>1</v>
      </c>
      <c r="R84" s="30">
        <v>5</v>
      </c>
      <c r="S84" s="30">
        <v>1</v>
      </c>
      <c r="T84" s="30">
        <v>5</v>
      </c>
      <c r="U84" s="30">
        <v>1</v>
      </c>
      <c r="V84" s="30">
        <v>5</v>
      </c>
      <c r="W84" s="30">
        <v>1</v>
      </c>
      <c r="X84" s="30"/>
      <c r="Y84" s="30"/>
      <c r="Z84" s="29">
        <f t="shared" si="3"/>
        <v>2.8947368421052633</v>
      </c>
      <c r="AA84" s="31">
        <f t="shared" si="4"/>
        <v>19</v>
      </c>
      <c r="AB84" s="29">
        <f t="shared" si="5"/>
        <v>2.051956704170308</v>
      </c>
    </row>
    <row r="85" spans="1:28">
      <c r="A85" s="33">
        <v>83</v>
      </c>
      <c r="B85" s="33">
        <v>8</v>
      </c>
      <c r="C85" s="34" t="s">
        <v>17</v>
      </c>
      <c r="D85" s="33" t="s">
        <v>320</v>
      </c>
      <c r="E85" s="30">
        <v>1</v>
      </c>
      <c r="F85" s="30">
        <v>5</v>
      </c>
      <c r="G85" s="30">
        <v>1</v>
      </c>
      <c r="H85" s="30">
        <v>5</v>
      </c>
      <c r="I85" s="30">
        <v>1</v>
      </c>
      <c r="J85" s="30">
        <v>5</v>
      </c>
      <c r="K85" s="30">
        <v>1</v>
      </c>
      <c r="L85" s="30">
        <v>5</v>
      </c>
      <c r="M85" s="30">
        <v>1</v>
      </c>
      <c r="N85" s="30">
        <v>5</v>
      </c>
      <c r="O85" s="30">
        <v>1</v>
      </c>
      <c r="P85" s="30">
        <v>5</v>
      </c>
      <c r="Q85" s="30">
        <v>1</v>
      </c>
      <c r="R85" s="30">
        <v>5</v>
      </c>
      <c r="S85" s="30">
        <v>1</v>
      </c>
      <c r="T85" s="30">
        <v>5</v>
      </c>
      <c r="U85" s="30">
        <v>1</v>
      </c>
      <c r="V85" s="30">
        <v>5</v>
      </c>
      <c r="W85" s="30">
        <v>1</v>
      </c>
      <c r="X85" s="30"/>
      <c r="Y85" s="30"/>
      <c r="Z85" s="29">
        <f t="shared" si="3"/>
        <v>2.8947368421052633</v>
      </c>
      <c r="AA85" s="31">
        <f t="shared" si="4"/>
        <v>19</v>
      </c>
      <c r="AB85" s="29">
        <f t="shared" si="5"/>
        <v>2.051956704170308</v>
      </c>
    </row>
    <row r="86" spans="1:28">
      <c r="A86" s="33">
        <v>84</v>
      </c>
      <c r="B86" s="33">
        <v>9</v>
      </c>
      <c r="C86" s="34" t="s">
        <v>17</v>
      </c>
      <c r="D86" s="33" t="s">
        <v>321</v>
      </c>
      <c r="E86" s="30">
        <v>1</v>
      </c>
      <c r="F86" s="30">
        <v>5</v>
      </c>
      <c r="G86" s="30">
        <v>1</v>
      </c>
      <c r="H86" s="30">
        <v>5</v>
      </c>
      <c r="I86" s="30">
        <v>1</v>
      </c>
      <c r="J86" s="30">
        <v>5</v>
      </c>
      <c r="K86" s="30">
        <v>1</v>
      </c>
      <c r="L86" s="30">
        <v>5</v>
      </c>
      <c r="M86" s="30">
        <v>1</v>
      </c>
      <c r="N86" s="30">
        <v>5</v>
      </c>
      <c r="O86" s="30">
        <v>1</v>
      </c>
      <c r="P86" s="30">
        <v>5</v>
      </c>
      <c r="Q86" s="30">
        <v>1</v>
      </c>
      <c r="R86" s="30">
        <v>5</v>
      </c>
      <c r="S86" s="30">
        <v>1</v>
      </c>
      <c r="T86" s="30">
        <v>5</v>
      </c>
      <c r="U86" s="30">
        <v>1</v>
      </c>
      <c r="V86" s="30">
        <v>5</v>
      </c>
      <c r="W86" s="30">
        <v>1</v>
      </c>
      <c r="X86" s="30"/>
      <c r="Y86" s="30"/>
      <c r="Z86" s="29">
        <f t="shared" si="3"/>
        <v>2.8947368421052633</v>
      </c>
      <c r="AA86" s="31">
        <f t="shared" si="4"/>
        <v>19</v>
      </c>
      <c r="AB86" s="29">
        <f t="shared" si="5"/>
        <v>2.051956704170308</v>
      </c>
    </row>
    <row r="87" spans="1:28">
      <c r="A87" s="33">
        <v>85</v>
      </c>
      <c r="B87" s="33">
        <v>10</v>
      </c>
      <c r="C87" s="34" t="s">
        <v>17</v>
      </c>
      <c r="D87" s="33" t="s">
        <v>323</v>
      </c>
      <c r="E87" s="30">
        <v>1</v>
      </c>
      <c r="F87" s="30">
        <v>5</v>
      </c>
      <c r="G87" s="30">
        <v>1</v>
      </c>
      <c r="H87" s="30">
        <v>5</v>
      </c>
      <c r="I87" s="30">
        <v>1</v>
      </c>
      <c r="J87" s="30">
        <v>5</v>
      </c>
      <c r="K87" s="30">
        <v>1</v>
      </c>
      <c r="L87" s="30">
        <v>5</v>
      </c>
      <c r="M87" s="30">
        <v>1</v>
      </c>
      <c r="N87" s="30">
        <v>5</v>
      </c>
      <c r="O87" s="30">
        <v>1</v>
      </c>
      <c r="P87" s="30">
        <v>5</v>
      </c>
      <c r="Q87" s="30">
        <v>1</v>
      </c>
      <c r="R87" s="30">
        <v>5</v>
      </c>
      <c r="S87" s="30">
        <v>1</v>
      </c>
      <c r="T87" s="30">
        <v>5</v>
      </c>
      <c r="U87" s="30">
        <v>1</v>
      </c>
      <c r="V87" s="30">
        <v>5</v>
      </c>
      <c r="W87" s="30">
        <v>1</v>
      </c>
      <c r="X87" s="30"/>
      <c r="Y87" s="30"/>
      <c r="Z87" s="29">
        <f t="shared" si="3"/>
        <v>2.8947368421052633</v>
      </c>
      <c r="AA87" s="31">
        <f t="shared" si="4"/>
        <v>19</v>
      </c>
      <c r="AB87" s="29">
        <f t="shared" si="5"/>
        <v>2.051956704170308</v>
      </c>
    </row>
    <row r="88" spans="1:28">
      <c r="A88" s="33">
        <v>86</v>
      </c>
      <c r="B88" s="33">
        <v>11</v>
      </c>
      <c r="C88" s="34" t="s">
        <v>17</v>
      </c>
      <c r="D88" s="33" t="s">
        <v>324</v>
      </c>
      <c r="E88" s="30">
        <v>1</v>
      </c>
      <c r="F88" s="30">
        <v>5</v>
      </c>
      <c r="G88" s="30">
        <v>1</v>
      </c>
      <c r="H88" s="30">
        <v>5</v>
      </c>
      <c r="I88" s="30">
        <v>1</v>
      </c>
      <c r="J88" s="30">
        <v>5</v>
      </c>
      <c r="K88" s="30">
        <v>1</v>
      </c>
      <c r="L88" s="30">
        <v>5</v>
      </c>
      <c r="M88" s="30">
        <v>1</v>
      </c>
      <c r="N88" s="30">
        <v>5</v>
      </c>
      <c r="O88" s="30">
        <v>1</v>
      </c>
      <c r="P88" s="30">
        <v>5</v>
      </c>
      <c r="Q88" s="30">
        <v>1</v>
      </c>
      <c r="R88" s="30">
        <v>5</v>
      </c>
      <c r="S88" s="30">
        <v>1</v>
      </c>
      <c r="T88" s="30">
        <v>5</v>
      </c>
      <c r="U88" s="30">
        <v>1</v>
      </c>
      <c r="V88" s="30">
        <v>5</v>
      </c>
      <c r="W88" s="30">
        <v>1</v>
      </c>
      <c r="X88" s="30"/>
      <c r="Y88" s="30"/>
      <c r="Z88" s="29">
        <f t="shared" si="3"/>
        <v>2.8947368421052633</v>
      </c>
      <c r="AA88" s="31">
        <f t="shared" si="4"/>
        <v>19</v>
      </c>
      <c r="AB88" s="29">
        <f t="shared" si="5"/>
        <v>2.051956704170308</v>
      </c>
    </row>
    <row r="89" spans="1:28">
      <c r="A89" s="33">
        <v>87</v>
      </c>
      <c r="B89" s="33">
        <v>12</v>
      </c>
      <c r="C89" s="34" t="s">
        <v>17</v>
      </c>
      <c r="D89" s="33" t="s">
        <v>325</v>
      </c>
      <c r="E89" s="30">
        <v>1</v>
      </c>
      <c r="F89" s="30">
        <v>5</v>
      </c>
      <c r="G89" s="30">
        <v>1</v>
      </c>
      <c r="H89" s="30">
        <v>5</v>
      </c>
      <c r="I89" s="30">
        <v>1</v>
      </c>
      <c r="J89" s="30">
        <v>5</v>
      </c>
      <c r="K89" s="30">
        <v>1</v>
      </c>
      <c r="L89" s="30">
        <v>5</v>
      </c>
      <c r="M89" s="30">
        <v>1</v>
      </c>
      <c r="N89" s="30">
        <v>5</v>
      </c>
      <c r="O89" s="30">
        <v>1</v>
      </c>
      <c r="P89" s="30">
        <v>5</v>
      </c>
      <c r="Q89" s="30">
        <v>1</v>
      </c>
      <c r="R89" s="30">
        <v>5</v>
      </c>
      <c r="S89" s="30">
        <v>1</v>
      </c>
      <c r="T89" s="30">
        <v>5</v>
      </c>
      <c r="U89" s="30">
        <v>1</v>
      </c>
      <c r="V89" s="30">
        <v>5</v>
      </c>
      <c r="W89" s="30">
        <v>1</v>
      </c>
      <c r="X89" s="30"/>
      <c r="Y89" s="30"/>
      <c r="Z89" s="29">
        <f t="shared" si="3"/>
        <v>2.8947368421052633</v>
      </c>
      <c r="AA89" s="31">
        <f t="shared" si="4"/>
        <v>19</v>
      </c>
      <c r="AB89" s="29">
        <f t="shared" si="5"/>
        <v>2.051956704170308</v>
      </c>
    </row>
    <row r="90" spans="1:28">
      <c r="A90" s="33">
        <v>88</v>
      </c>
      <c r="B90" s="33">
        <v>13</v>
      </c>
      <c r="C90" s="34" t="s">
        <v>17</v>
      </c>
      <c r="D90" s="33" t="s">
        <v>326</v>
      </c>
      <c r="E90" s="30">
        <v>1</v>
      </c>
      <c r="F90" s="30">
        <v>5</v>
      </c>
      <c r="G90" s="30">
        <v>1</v>
      </c>
      <c r="H90" s="30">
        <v>5</v>
      </c>
      <c r="I90" s="30">
        <v>1</v>
      </c>
      <c r="J90" s="30">
        <v>5</v>
      </c>
      <c r="K90" s="30">
        <v>1</v>
      </c>
      <c r="L90" s="30">
        <v>5</v>
      </c>
      <c r="M90" s="30">
        <v>1</v>
      </c>
      <c r="N90" s="30">
        <v>5</v>
      </c>
      <c r="O90" s="30">
        <v>1</v>
      </c>
      <c r="P90" s="30">
        <v>5</v>
      </c>
      <c r="Q90" s="30">
        <v>1</v>
      </c>
      <c r="R90" s="30">
        <v>5</v>
      </c>
      <c r="S90" s="30">
        <v>1</v>
      </c>
      <c r="T90" s="30">
        <v>5</v>
      </c>
      <c r="U90" s="30">
        <v>1</v>
      </c>
      <c r="V90" s="30">
        <v>5</v>
      </c>
      <c r="W90" s="30">
        <v>1</v>
      </c>
      <c r="X90" s="30"/>
      <c r="Y90" s="30"/>
      <c r="Z90" s="29">
        <f t="shared" si="3"/>
        <v>2.8947368421052633</v>
      </c>
      <c r="AA90" s="31">
        <f t="shared" si="4"/>
        <v>19</v>
      </c>
      <c r="AB90" s="29">
        <f t="shared" si="5"/>
        <v>2.051956704170308</v>
      </c>
    </row>
    <row r="91" spans="1:28">
      <c r="A91" s="33">
        <v>89</v>
      </c>
      <c r="B91" s="33">
        <v>14</v>
      </c>
      <c r="C91" s="34" t="s">
        <v>17</v>
      </c>
      <c r="D91" s="33" t="s">
        <v>327</v>
      </c>
      <c r="E91" s="30">
        <v>1</v>
      </c>
      <c r="F91" s="30">
        <v>5</v>
      </c>
      <c r="G91" s="30">
        <v>1</v>
      </c>
      <c r="H91" s="30">
        <v>5</v>
      </c>
      <c r="I91" s="30">
        <v>1</v>
      </c>
      <c r="J91" s="30">
        <v>5</v>
      </c>
      <c r="K91" s="30">
        <v>1</v>
      </c>
      <c r="L91" s="30">
        <v>5</v>
      </c>
      <c r="M91" s="30">
        <v>1</v>
      </c>
      <c r="N91" s="30">
        <v>5</v>
      </c>
      <c r="O91" s="30">
        <v>1</v>
      </c>
      <c r="P91" s="30">
        <v>5</v>
      </c>
      <c r="Q91" s="30">
        <v>1</v>
      </c>
      <c r="R91" s="30">
        <v>5</v>
      </c>
      <c r="S91" s="30">
        <v>1</v>
      </c>
      <c r="T91" s="30">
        <v>5</v>
      </c>
      <c r="U91" s="30">
        <v>1</v>
      </c>
      <c r="V91" s="30">
        <v>5</v>
      </c>
      <c r="W91" s="30">
        <v>1</v>
      </c>
      <c r="X91" s="30"/>
      <c r="Y91" s="30"/>
      <c r="Z91" s="29">
        <f t="shared" si="3"/>
        <v>2.8947368421052633</v>
      </c>
      <c r="AA91" s="31">
        <f t="shared" si="4"/>
        <v>19</v>
      </c>
      <c r="AB91" s="29">
        <f t="shared" si="5"/>
        <v>2.051956704170308</v>
      </c>
    </row>
    <row r="92" spans="1:28">
      <c r="A92" s="33">
        <v>90</v>
      </c>
      <c r="B92" s="33">
        <v>15</v>
      </c>
      <c r="C92" s="34" t="s">
        <v>17</v>
      </c>
      <c r="D92" s="33" t="s">
        <v>328</v>
      </c>
      <c r="E92" s="30">
        <v>1</v>
      </c>
      <c r="F92" s="30">
        <v>5</v>
      </c>
      <c r="G92" s="30">
        <v>1</v>
      </c>
      <c r="H92" s="30">
        <v>5</v>
      </c>
      <c r="I92" s="30">
        <v>1</v>
      </c>
      <c r="J92" s="30">
        <v>5</v>
      </c>
      <c r="K92" s="30">
        <v>1</v>
      </c>
      <c r="L92" s="30">
        <v>5</v>
      </c>
      <c r="M92" s="30">
        <v>1</v>
      </c>
      <c r="N92" s="30">
        <v>5</v>
      </c>
      <c r="O92" s="30">
        <v>1</v>
      </c>
      <c r="P92" s="30">
        <v>5</v>
      </c>
      <c r="Q92" s="30">
        <v>1</v>
      </c>
      <c r="R92" s="30">
        <v>5</v>
      </c>
      <c r="S92" s="30">
        <v>1</v>
      </c>
      <c r="T92" s="30">
        <v>5</v>
      </c>
      <c r="U92" s="30">
        <v>1</v>
      </c>
      <c r="V92" s="30">
        <v>5</v>
      </c>
      <c r="W92" s="30">
        <v>1</v>
      </c>
      <c r="X92" s="30"/>
      <c r="Y92" s="30"/>
      <c r="Z92" s="29">
        <f t="shared" si="3"/>
        <v>2.8947368421052633</v>
      </c>
      <c r="AA92" s="31">
        <f t="shared" si="4"/>
        <v>19</v>
      </c>
      <c r="AB92" s="29">
        <f t="shared" si="5"/>
        <v>2.051956704170308</v>
      </c>
    </row>
    <row r="93" spans="1:28">
      <c r="A93">
        <v>91</v>
      </c>
      <c r="B93">
        <v>1</v>
      </c>
      <c r="C93" s="2" t="s">
        <v>18</v>
      </c>
      <c r="D93" t="s">
        <v>329</v>
      </c>
      <c r="E93" s="30">
        <v>3</v>
      </c>
      <c r="F93" s="30">
        <v>3</v>
      </c>
      <c r="G93" s="30">
        <v>3</v>
      </c>
      <c r="H93" s="30">
        <v>3</v>
      </c>
      <c r="I93" s="30">
        <v>3</v>
      </c>
      <c r="J93" s="30">
        <v>3</v>
      </c>
      <c r="K93" s="30">
        <v>3</v>
      </c>
      <c r="L93" s="30">
        <v>3</v>
      </c>
      <c r="M93" s="30">
        <v>3</v>
      </c>
      <c r="N93" s="30">
        <v>3</v>
      </c>
      <c r="O93" s="30">
        <v>3</v>
      </c>
      <c r="P93" s="30">
        <v>3</v>
      </c>
      <c r="Q93" s="30">
        <v>3</v>
      </c>
      <c r="R93" s="30"/>
      <c r="S93" s="30">
        <v>3</v>
      </c>
      <c r="T93" s="30">
        <v>3</v>
      </c>
      <c r="U93" s="30">
        <v>3</v>
      </c>
      <c r="V93" s="30">
        <v>3</v>
      </c>
      <c r="W93" s="30">
        <v>2</v>
      </c>
      <c r="X93" s="30"/>
      <c r="Y93" s="30"/>
      <c r="Z93" s="29">
        <f t="shared" si="3"/>
        <v>2.9444444444444446</v>
      </c>
      <c r="AA93" s="31">
        <f t="shared" si="4"/>
        <v>18</v>
      </c>
      <c r="AB93" s="29">
        <f t="shared" si="5"/>
        <v>0.23570226039551742</v>
      </c>
    </row>
    <row r="94" spans="1:28">
      <c r="A94">
        <v>92</v>
      </c>
      <c r="B94">
        <v>2</v>
      </c>
      <c r="C94" s="2" t="s">
        <v>18</v>
      </c>
      <c r="D94" t="s">
        <v>330</v>
      </c>
      <c r="E94" s="30">
        <v>3</v>
      </c>
      <c r="F94" s="30">
        <v>3</v>
      </c>
      <c r="G94" s="30">
        <v>3</v>
      </c>
      <c r="H94" s="30">
        <v>3</v>
      </c>
      <c r="I94" s="30">
        <v>3</v>
      </c>
      <c r="J94" s="30">
        <v>3</v>
      </c>
      <c r="K94" s="30">
        <v>3</v>
      </c>
      <c r="L94" s="30">
        <v>3</v>
      </c>
      <c r="M94" s="30">
        <v>3</v>
      </c>
      <c r="N94" s="30">
        <v>3</v>
      </c>
      <c r="O94" s="30">
        <v>3</v>
      </c>
      <c r="P94" s="30">
        <v>3</v>
      </c>
      <c r="Q94" s="30">
        <v>3</v>
      </c>
      <c r="R94" s="30"/>
      <c r="S94" s="30">
        <v>3</v>
      </c>
      <c r="T94" s="30">
        <v>3</v>
      </c>
      <c r="U94" s="30">
        <v>3</v>
      </c>
      <c r="V94" s="30">
        <v>3</v>
      </c>
      <c r="W94" s="30">
        <v>5</v>
      </c>
      <c r="X94" s="30"/>
      <c r="Y94" s="30"/>
      <c r="Z94" s="29">
        <f t="shared" si="3"/>
        <v>3.1111111111111112</v>
      </c>
      <c r="AA94" s="31">
        <f t="shared" si="4"/>
        <v>18</v>
      </c>
      <c r="AB94" s="29">
        <f t="shared" si="5"/>
        <v>0.47140452079103129</v>
      </c>
    </row>
    <row r="95" spans="1:28">
      <c r="A95">
        <v>93</v>
      </c>
      <c r="B95">
        <v>3</v>
      </c>
      <c r="C95" s="2" t="s">
        <v>18</v>
      </c>
      <c r="D95" t="s">
        <v>331</v>
      </c>
      <c r="E95" s="30">
        <v>3</v>
      </c>
      <c r="F95" s="30">
        <v>3</v>
      </c>
      <c r="G95" s="30">
        <v>3</v>
      </c>
      <c r="H95" s="30">
        <v>3</v>
      </c>
      <c r="I95" s="30">
        <v>3</v>
      </c>
      <c r="J95" s="30">
        <v>3</v>
      </c>
      <c r="K95" s="30">
        <v>3</v>
      </c>
      <c r="L95" s="30">
        <v>3</v>
      </c>
      <c r="M95" s="30">
        <v>3</v>
      </c>
      <c r="N95" s="30">
        <v>3</v>
      </c>
      <c r="O95" s="30">
        <v>3</v>
      </c>
      <c r="P95" s="30">
        <v>3</v>
      </c>
      <c r="Q95" s="30">
        <v>3</v>
      </c>
      <c r="R95" s="30"/>
      <c r="S95" s="30">
        <v>3</v>
      </c>
      <c r="T95" s="30">
        <v>3</v>
      </c>
      <c r="U95" s="30">
        <v>3</v>
      </c>
      <c r="V95" s="30">
        <v>3</v>
      </c>
      <c r="W95" s="30">
        <v>5</v>
      </c>
      <c r="X95" s="30"/>
      <c r="Y95" s="30"/>
      <c r="Z95" s="29">
        <f t="shared" si="3"/>
        <v>3.1111111111111112</v>
      </c>
      <c r="AA95" s="31">
        <f t="shared" si="4"/>
        <v>18</v>
      </c>
      <c r="AB95" s="29">
        <f t="shared" si="5"/>
        <v>0.47140452079103129</v>
      </c>
    </row>
    <row r="96" spans="1:28">
      <c r="A96">
        <v>94</v>
      </c>
      <c r="B96">
        <v>4</v>
      </c>
      <c r="C96" s="2" t="s">
        <v>18</v>
      </c>
      <c r="D96" t="s">
        <v>332</v>
      </c>
      <c r="E96" s="30">
        <v>3</v>
      </c>
      <c r="F96" s="30">
        <v>3</v>
      </c>
      <c r="G96" s="30">
        <v>3</v>
      </c>
      <c r="H96" s="30">
        <v>3</v>
      </c>
      <c r="I96" s="30">
        <v>3</v>
      </c>
      <c r="J96" s="30">
        <v>3</v>
      </c>
      <c r="K96" s="30">
        <v>3</v>
      </c>
      <c r="L96" s="30">
        <v>3</v>
      </c>
      <c r="M96" s="30">
        <v>3</v>
      </c>
      <c r="N96" s="30">
        <v>3</v>
      </c>
      <c r="O96" s="30">
        <v>3</v>
      </c>
      <c r="P96" s="30">
        <v>3</v>
      </c>
      <c r="Q96" s="30">
        <v>3</v>
      </c>
      <c r="R96" s="30"/>
      <c r="S96" s="30">
        <v>3</v>
      </c>
      <c r="T96" s="30">
        <v>3</v>
      </c>
      <c r="U96" s="30">
        <v>3</v>
      </c>
      <c r="V96" s="30">
        <v>3</v>
      </c>
      <c r="W96" s="30">
        <v>4</v>
      </c>
      <c r="X96" s="30"/>
      <c r="Y96" s="30"/>
      <c r="Z96" s="29">
        <f t="shared" si="3"/>
        <v>3.0555555555555554</v>
      </c>
      <c r="AA96" s="31">
        <f t="shared" si="4"/>
        <v>18</v>
      </c>
      <c r="AB96" s="29">
        <f t="shared" si="5"/>
        <v>0.23570226039551742</v>
      </c>
    </row>
    <row r="97" spans="1:28">
      <c r="A97">
        <v>95</v>
      </c>
      <c r="B97">
        <v>5</v>
      </c>
      <c r="C97" s="2" t="s">
        <v>18</v>
      </c>
      <c r="D97" t="s">
        <v>333</v>
      </c>
      <c r="E97" s="30">
        <v>3</v>
      </c>
      <c r="F97" s="30">
        <v>3</v>
      </c>
      <c r="G97" s="30">
        <v>3</v>
      </c>
      <c r="H97" s="30">
        <v>3</v>
      </c>
      <c r="I97" s="30">
        <v>3</v>
      </c>
      <c r="J97" s="30">
        <v>3</v>
      </c>
      <c r="K97" s="30">
        <v>3</v>
      </c>
      <c r="L97" s="30">
        <v>3</v>
      </c>
      <c r="M97" s="30">
        <v>3</v>
      </c>
      <c r="N97" s="30">
        <v>3</v>
      </c>
      <c r="O97" s="30">
        <v>3</v>
      </c>
      <c r="P97" s="30">
        <v>3</v>
      </c>
      <c r="Q97" s="30">
        <v>3</v>
      </c>
      <c r="R97" s="30"/>
      <c r="S97" s="30">
        <v>3</v>
      </c>
      <c r="T97" s="30">
        <v>3</v>
      </c>
      <c r="U97" s="30">
        <v>3</v>
      </c>
      <c r="V97" s="30">
        <v>3</v>
      </c>
      <c r="W97" s="30">
        <v>3</v>
      </c>
      <c r="X97" s="30"/>
      <c r="Y97" s="30"/>
      <c r="Z97" s="29">
        <f t="shared" si="3"/>
        <v>3</v>
      </c>
      <c r="AA97" s="31">
        <f t="shared" si="4"/>
        <v>18</v>
      </c>
      <c r="AB97" s="29">
        <f t="shared" si="5"/>
        <v>0</v>
      </c>
    </row>
    <row r="98" spans="1:28">
      <c r="A98">
        <v>96</v>
      </c>
      <c r="B98">
        <v>6</v>
      </c>
      <c r="C98" s="2" t="s">
        <v>18</v>
      </c>
      <c r="D98" t="s">
        <v>334</v>
      </c>
      <c r="E98" s="30">
        <v>3</v>
      </c>
      <c r="F98" s="30">
        <v>3</v>
      </c>
      <c r="G98" s="30">
        <v>3</v>
      </c>
      <c r="H98" s="30">
        <v>3</v>
      </c>
      <c r="I98" s="30">
        <v>3</v>
      </c>
      <c r="J98" s="30">
        <v>3</v>
      </c>
      <c r="K98" s="30">
        <v>3</v>
      </c>
      <c r="L98" s="30">
        <v>3</v>
      </c>
      <c r="M98" s="30">
        <v>3</v>
      </c>
      <c r="N98" s="30">
        <v>3</v>
      </c>
      <c r="O98" s="30">
        <v>3</v>
      </c>
      <c r="P98" s="30">
        <v>3</v>
      </c>
      <c r="Q98" s="30">
        <v>3</v>
      </c>
      <c r="R98" s="30"/>
      <c r="S98" s="30">
        <v>3</v>
      </c>
      <c r="T98" s="30">
        <v>3</v>
      </c>
      <c r="U98" s="30">
        <v>3</v>
      </c>
      <c r="V98" s="30">
        <v>3</v>
      </c>
      <c r="W98" s="30">
        <v>4</v>
      </c>
      <c r="X98" s="30"/>
      <c r="Y98" s="30"/>
      <c r="Z98" s="29">
        <f t="shared" si="3"/>
        <v>3.0555555555555554</v>
      </c>
      <c r="AA98" s="31">
        <f t="shared" si="4"/>
        <v>18</v>
      </c>
      <c r="AB98" s="29">
        <f t="shared" si="5"/>
        <v>0.23570226039551742</v>
      </c>
    </row>
    <row r="99" spans="1:28">
      <c r="A99">
        <v>97</v>
      </c>
      <c r="B99">
        <v>7</v>
      </c>
      <c r="C99" s="2" t="s">
        <v>18</v>
      </c>
      <c r="D99" t="s">
        <v>335</v>
      </c>
      <c r="E99" s="30">
        <v>3</v>
      </c>
      <c r="F99" s="30">
        <v>3</v>
      </c>
      <c r="G99" s="30">
        <v>3</v>
      </c>
      <c r="H99" s="30">
        <v>3</v>
      </c>
      <c r="I99" s="30">
        <v>3</v>
      </c>
      <c r="J99" s="30">
        <v>3</v>
      </c>
      <c r="K99" s="30">
        <v>3</v>
      </c>
      <c r="L99" s="30">
        <v>3</v>
      </c>
      <c r="M99" s="30">
        <v>3</v>
      </c>
      <c r="N99" s="30">
        <v>3</v>
      </c>
      <c r="O99" s="30">
        <v>3</v>
      </c>
      <c r="P99" s="30">
        <v>3</v>
      </c>
      <c r="Q99" s="30">
        <v>3</v>
      </c>
      <c r="R99" s="30"/>
      <c r="S99" s="30">
        <v>3</v>
      </c>
      <c r="T99" s="30">
        <v>3</v>
      </c>
      <c r="U99" s="30">
        <v>3</v>
      </c>
      <c r="V99" s="30">
        <v>3</v>
      </c>
      <c r="W99" s="30">
        <v>2</v>
      </c>
      <c r="X99" s="30"/>
      <c r="Y99" s="30"/>
      <c r="Z99" s="29">
        <f t="shared" si="3"/>
        <v>2.9444444444444446</v>
      </c>
      <c r="AA99" s="31">
        <f t="shared" si="4"/>
        <v>18</v>
      </c>
      <c r="AB99" s="29">
        <f t="shared" si="5"/>
        <v>0.23570226039551742</v>
      </c>
    </row>
    <row r="100" spans="1:28">
      <c r="A100">
        <v>98</v>
      </c>
      <c r="B100">
        <v>8</v>
      </c>
      <c r="C100" s="2" t="s">
        <v>18</v>
      </c>
      <c r="D100" t="s">
        <v>336</v>
      </c>
      <c r="E100" s="30">
        <v>3</v>
      </c>
      <c r="F100" s="30">
        <v>3</v>
      </c>
      <c r="G100" s="30">
        <v>3</v>
      </c>
      <c r="H100" s="30">
        <v>3</v>
      </c>
      <c r="I100" s="30">
        <v>3</v>
      </c>
      <c r="J100" s="30">
        <v>3</v>
      </c>
      <c r="K100" s="30">
        <v>3</v>
      </c>
      <c r="L100" s="30">
        <v>3</v>
      </c>
      <c r="M100" s="30">
        <v>3</v>
      </c>
      <c r="N100" s="30">
        <v>3</v>
      </c>
      <c r="O100" s="30">
        <v>3</v>
      </c>
      <c r="P100" s="30">
        <v>3</v>
      </c>
      <c r="Q100" s="30">
        <v>3</v>
      </c>
      <c r="R100" s="30"/>
      <c r="S100" s="30">
        <v>3</v>
      </c>
      <c r="T100" s="30">
        <v>3</v>
      </c>
      <c r="U100" s="30">
        <v>3</v>
      </c>
      <c r="V100" s="30">
        <v>3</v>
      </c>
      <c r="W100" s="30">
        <v>4</v>
      </c>
      <c r="X100" s="30"/>
      <c r="Y100" s="30"/>
      <c r="Z100" s="29">
        <f t="shared" si="3"/>
        <v>3.0555555555555554</v>
      </c>
      <c r="AA100" s="31">
        <f t="shared" si="4"/>
        <v>18</v>
      </c>
      <c r="AB100" s="29">
        <f t="shared" si="5"/>
        <v>0.23570226039551742</v>
      </c>
    </row>
    <row r="101" spans="1:28">
      <c r="A101">
        <v>99</v>
      </c>
      <c r="B101">
        <v>9</v>
      </c>
      <c r="C101" s="2" t="s">
        <v>18</v>
      </c>
      <c r="D101" t="s">
        <v>337</v>
      </c>
      <c r="E101" s="30">
        <v>3</v>
      </c>
      <c r="F101" s="30">
        <v>3</v>
      </c>
      <c r="G101" s="30">
        <v>3</v>
      </c>
      <c r="H101" s="30">
        <v>3</v>
      </c>
      <c r="I101" s="30">
        <v>3</v>
      </c>
      <c r="J101" s="30">
        <v>3</v>
      </c>
      <c r="K101" s="30">
        <v>3</v>
      </c>
      <c r="L101" s="30">
        <v>3</v>
      </c>
      <c r="M101" s="30">
        <v>3</v>
      </c>
      <c r="N101" s="30">
        <v>3</v>
      </c>
      <c r="O101" s="30">
        <v>3</v>
      </c>
      <c r="P101" s="30">
        <v>3</v>
      </c>
      <c r="Q101" s="30">
        <v>3</v>
      </c>
      <c r="R101" s="30"/>
      <c r="S101" s="30">
        <v>3</v>
      </c>
      <c r="T101" s="30">
        <v>3</v>
      </c>
      <c r="U101" s="30">
        <v>3</v>
      </c>
      <c r="V101" s="30">
        <v>3</v>
      </c>
      <c r="W101" s="30">
        <v>3</v>
      </c>
      <c r="X101" s="30"/>
      <c r="Y101" s="30"/>
      <c r="Z101" s="29">
        <f t="shared" si="3"/>
        <v>3</v>
      </c>
      <c r="AA101" s="31">
        <f t="shared" si="4"/>
        <v>18</v>
      </c>
      <c r="AB101" s="29">
        <f t="shared" si="5"/>
        <v>0</v>
      </c>
    </row>
    <row r="102" spans="1:28">
      <c r="A102">
        <v>100</v>
      </c>
      <c r="B102">
        <v>10</v>
      </c>
      <c r="C102" s="2" t="s">
        <v>18</v>
      </c>
      <c r="D102" t="s">
        <v>338</v>
      </c>
      <c r="E102" s="30">
        <v>3</v>
      </c>
      <c r="F102" s="30">
        <v>3</v>
      </c>
      <c r="G102" s="30">
        <v>3</v>
      </c>
      <c r="H102" s="30">
        <v>3</v>
      </c>
      <c r="I102" s="30">
        <v>3</v>
      </c>
      <c r="J102" s="30">
        <v>3</v>
      </c>
      <c r="K102" s="30">
        <v>3</v>
      </c>
      <c r="L102" s="30">
        <v>3</v>
      </c>
      <c r="M102" s="30">
        <v>3</v>
      </c>
      <c r="N102" s="30">
        <v>3</v>
      </c>
      <c r="O102" s="30">
        <v>3</v>
      </c>
      <c r="P102" s="30">
        <v>3</v>
      </c>
      <c r="Q102" s="30">
        <v>3</v>
      </c>
      <c r="R102" s="30"/>
      <c r="S102" s="30">
        <v>3</v>
      </c>
      <c r="T102" s="30">
        <v>3</v>
      </c>
      <c r="U102" s="30">
        <v>3</v>
      </c>
      <c r="V102" s="30">
        <v>3</v>
      </c>
      <c r="W102" s="30">
        <v>5</v>
      </c>
      <c r="X102" s="30"/>
      <c r="Y102" s="30"/>
      <c r="Z102" s="29">
        <f t="shared" si="3"/>
        <v>3.1111111111111112</v>
      </c>
      <c r="AA102" s="31">
        <f t="shared" si="4"/>
        <v>18</v>
      </c>
      <c r="AB102" s="29">
        <f t="shared" si="5"/>
        <v>0.47140452079103129</v>
      </c>
    </row>
    <row r="103" spans="1:28">
      <c r="A103">
        <v>101</v>
      </c>
      <c r="B103">
        <v>11</v>
      </c>
      <c r="C103" s="2" t="s">
        <v>18</v>
      </c>
      <c r="D103" t="s">
        <v>339</v>
      </c>
      <c r="E103" s="30">
        <v>3</v>
      </c>
      <c r="F103" s="30">
        <v>3</v>
      </c>
      <c r="G103" s="30">
        <v>3</v>
      </c>
      <c r="H103" s="30">
        <v>3</v>
      </c>
      <c r="I103" s="30">
        <v>3</v>
      </c>
      <c r="J103" s="30">
        <v>3</v>
      </c>
      <c r="K103" s="30">
        <v>3</v>
      </c>
      <c r="L103" s="30">
        <v>3</v>
      </c>
      <c r="M103" s="30">
        <v>3</v>
      </c>
      <c r="N103" s="30">
        <v>3</v>
      </c>
      <c r="O103" s="30">
        <v>3</v>
      </c>
      <c r="P103" s="30">
        <v>3</v>
      </c>
      <c r="Q103" s="30">
        <v>3</v>
      </c>
      <c r="R103" s="30"/>
      <c r="S103" s="30">
        <v>3</v>
      </c>
      <c r="T103" s="30">
        <v>3</v>
      </c>
      <c r="U103" s="30">
        <v>3</v>
      </c>
      <c r="V103" s="30">
        <v>3</v>
      </c>
      <c r="W103" s="30">
        <v>3</v>
      </c>
      <c r="X103" s="30"/>
      <c r="Y103" s="30"/>
      <c r="Z103" s="29">
        <f t="shared" si="3"/>
        <v>3</v>
      </c>
      <c r="AA103" s="31">
        <f t="shared" si="4"/>
        <v>18</v>
      </c>
      <c r="AB103" s="29">
        <f t="shared" si="5"/>
        <v>0</v>
      </c>
    </row>
    <row r="104" spans="1:28">
      <c r="A104">
        <v>102</v>
      </c>
      <c r="B104">
        <v>12</v>
      </c>
      <c r="C104" s="2" t="s">
        <v>18</v>
      </c>
      <c r="D104" t="s">
        <v>340</v>
      </c>
      <c r="E104" s="30">
        <v>3</v>
      </c>
      <c r="F104" s="30">
        <v>3</v>
      </c>
      <c r="G104" s="30">
        <v>3</v>
      </c>
      <c r="H104" s="30">
        <v>3</v>
      </c>
      <c r="I104" s="30">
        <v>3</v>
      </c>
      <c r="J104" s="30">
        <v>3</v>
      </c>
      <c r="K104" s="30">
        <v>3</v>
      </c>
      <c r="L104" s="30">
        <v>3</v>
      </c>
      <c r="M104" s="30">
        <v>3</v>
      </c>
      <c r="N104" s="30">
        <v>3</v>
      </c>
      <c r="O104" s="30">
        <v>3</v>
      </c>
      <c r="P104" s="30">
        <v>3</v>
      </c>
      <c r="Q104" s="30">
        <v>3</v>
      </c>
      <c r="R104" s="30"/>
      <c r="S104" s="30">
        <v>3</v>
      </c>
      <c r="T104" s="30">
        <v>3</v>
      </c>
      <c r="U104" s="30">
        <v>3</v>
      </c>
      <c r="V104" s="30">
        <v>3</v>
      </c>
      <c r="W104" s="30">
        <v>1</v>
      </c>
      <c r="X104" s="30"/>
      <c r="Y104" s="30"/>
      <c r="Z104" s="29">
        <f t="shared" si="3"/>
        <v>2.8888888888888888</v>
      </c>
      <c r="AA104" s="31">
        <f t="shared" si="4"/>
        <v>18</v>
      </c>
      <c r="AB104" s="29">
        <f t="shared" si="5"/>
        <v>0.47140452079103129</v>
      </c>
    </row>
    <row r="105" spans="1:28">
      <c r="A105">
        <v>103</v>
      </c>
      <c r="B105">
        <v>13</v>
      </c>
      <c r="C105" s="2" t="s">
        <v>18</v>
      </c>
      <c r="D105" t="s">
        <v>341</v>
      </c>
      <c r="E105" s="30">
        <v>3</v>
      </c>
      <c r="F105" s="30">
        <v>3</v>
      </c>
      <c r="G105" s="30">
        <v>3</v>
      </c>
      <c r="H105" s="30">
        <v>3</v>
      </c>
      <c r="I105" s="30">
        <v>3</v>
      </c>
      <c r="J105" s="30">
        <v>3</v>
      </c>
      <c r="K105" s="30">
        <v>3</v>
      </c>
      <c r="L105" s="30">
        <v>3</v>
      </c>
      <c r="M105" s="30">
        <v>3</v>
      </c>
      <c r="N105" s="30">
        <v>3</v>
      </c>
      <c r="O105" s="30">
        <v>3</v>
      </c>
      <c r="P105" s="30">
        <v>3</v>
      </c>
      <c r="Q105" s="30">
        <v>3</v>
      </c>
      <c r="R105" s="30"/>
      <c r="S105" s="30">
        <v>3</v>
      </c>
      <c r="T105" s="30">
        <v>3</v>
      </c>
      <c r="U105" s="30">
        <v>3</v>
      </c>
      <c r="V105" s="30">
        <v>3</v>
      </c>
      <c r="W105" s="30">
        <v>2</v>
      </c>
      <c r="X105" s="30"/>
      <c r="Y105" s="30"/>
      <c r="Z105" s="29">
        <f t="shared" si="3"/>
        <v>2.9444444444444446</v>
      </c>
      <c r="AA105" s="31">
        <f t="shared" si="4"/>
        <v>18</v>
      </c>
      <c r="AB105" s="29">
        <f t="shared" si="5"/>
        <v>0.23570226039551742</v>
      </c>
    </row>
    <row r="106" spans="1:28">
      <c r="A106">
        <v>104</v>
      </c>
      <c r="B106">
        <v>14</v>
      </c>
      <c r="C106" s="2" t="s">
        <v>18</v>
      </c>
      <c r="D106" t="s">
        <v>342</v>
      </c>
      <c r="E106" s="30">
        <v>3</v>
      </c>
      <c r="F106" s="30">
        <v>3</v>
      </c>
      <c r="G106" s="30">
        <v>3</v>
      </c>
      <c r="H106" s="30">
        <v>3</v>
      </c>
      <c r="I106" s="30">
        <v>3</v>
      </c>
      <c r="J106" s="30">
        <v>3</v>
      </c>
      <c r="K106" s="30">
        <v>3</v>
      </c>
      <c r="L106" s="30">
        <v>3</v>
      </c>
      <c r="M106" s="30">
        <v>3</v>
      </c>
      <c r="N106" s="30">
        <v>3</v>
      </c>
      <c r="O106" s="30">
        <v>3</v>
      </c>
      <c r="P106" s="30">
        <v>3</v>
      </c>
      <c r="Q106" s="30">
        <v>3</v>
      </c>
      <c r="R106" s="30"/>
      <c r="S106" s="30">
        <v>3</v>
      </c>
      <c r="T106" s="30">
        <v>3</v>
      </c>
      <c r="U106" s="30">
        <v>3</v>
      </c>
      <c r="V106" s="30">
        <v>3</v>
      </c>
      <c r="W106" s="30">
        <v>2</v>
      </c>
      <c r="X106" s="30"/>
      <c r="Y106" s="30"/>
      <c r="Z106" s="29">
        <f t="shared" si="3"/>
        <v>2.9444444444444446</v>
      </c>
      <c r="AA106" s="31">
        <f t="shared" si="4"/>
        <v>18</v>
      </c>
      <c r="AB106" s="29">
        <f t="shared" si="5"/>
        <v>0.23570226039551742</v>
      </c>
    </row>
    <row r="107" spans="1:28">
      <c r="A107">
        <v>105</v>
      </c>
      <c r="B107">
        <v>15</v>
      </c>
      <c r="C107" s="2" t="s">
        <v>18</v>
      </c>
      <c r="D107" t="s">
        <v>343</v>
      </c>
      <c r="E107" s="30">
        <v>3</v>
      </c>
      <c r="F107" s="30">
        <v>3</v>
      </c>
      <c r="G107" s="30">
        <v>3</v>
      </c>
      <c r="H107" s="30">
        <v>3</v>
      </c>
      <c r="I107" s="30">
        <v>3</v>
      </c>
      <c r="J107" s="30">
        <v>3</v>
      </c>
      <c r="K107" s="30">
        <v>3</v>
      </c>
      <c r="L107" s="30">
        <v>3</v>
      </c>
      <c r="M107" s="30">
        <v>3</v>
      </c>
      <c r="N107" s="30">
        <v>3</v>
      </c>
      <c r="O107" s="30">
        <v>3</v>
      </c>
      <c r="P107" s="30">
        <v>3</v>
      </c>
      <c r="Q107" s="30">
        <v>3</v>
      </c>
      <c r="R107" s="30"/>
      <c r="S107" s="30">
        <v>3</v>
      </c>
      <c r="T107" s="30">
        <v>3</v>
      </c>
      <c r="U107" s="30">
        <v>3</v>
      </c>
      <c r="V107" s="30">
        <v>3</v>
      </c>
      <c r="W107" s="30">
        <v>5</v>
      </c>
      <c r="X107" s="30"/>
      <c r="Y107" s="30"/>
      <c r="Z107" s="29">
        <f t="shared" si="3"/>
        <v>3.1111111111111112</v>
      </c>
      <c r="AA107" s="31">
        <f t="shared" si="4"/>
        <v>18</v>
      </c>
      <c r="AB107" s="29">
        <f t="shared" si="5"/>
        <v>0.47140452079103129</v>
      </c>
    </row>
    <row r="109" spans="1:28">
      <c r="D109" t="s">
        <v>385</v>
      </c>
      <c r="E109" s="29">
        <f t="shared" ref="E109:W109" si="6">IF(COUNT(E3:E107)=0,"",AVERAGE(E3:E107))</f>
        <v>2.5825242718446604</v>
      </c>
      <c r="F109" s="29">
        <f t="shared" si="6"/>
        <v>3.4886363636363638</v>
      </c>
      <c r="G109" s="29">
        <f t="shared" si="6"/>
        <v>2.650485436893204</v>
      </c>
      <c r="H109" s="29">
        <f t="shared" si="6"/>
        <v>3.0970873786407767</v>
      </c>
      <c r="I109" s="29">
        <f t="shared" si="6"/>
        <v>2.4951456310679609</v>
      </c>
      <c r="J109" s="29">
        <f t="shared" si="6"/>
        <v>3.4660194174757279</v>
      </c>
      <c r="K109" s="29">
        <f t="shared" si="6"/>
        <v>2.5145631067961167</v>
      </c>
      <c r="L109" s="29">
        <f t="shared" si="6"/>
        <v>3.1844660194174756</v>
      </c>
      <c r="M109" s="29">
        <f t="shared" si="6"/>
        <v>2.7184466019417477</v>
      </c>
      <c r="N109" s="29">
        <f t="shared" si="6"/>
        <v>3.215686274509804</v>
      </c>
      <c r="O109" s="29">
        <f t="shared" si="6"/>
        <v>2.796116504854369</v>
      </c>
      <c r="P109" s="29">
        <f t="shared" si="6"/>
        <v>3.320388349514563</v>
      </c>
      <c r="Q109" s="29">
        <f t="shared" si="6"/>
        <v>2.563106796116505</v>
      </c>
      <c r="R109" s="29">
        <f t="shared" si="6"/>
        <v>3.3181818181818183</v>
      </c>
      <c r="S109" s="29">
        <f t="shared" si="6"/>
        <v>2.6601941747572817</v>
      </c>
      <c r="T109" s="29">
        <f t="shared" si="6"/>
        <v>3.2427184466019416</v>
      </c>
      <c r="U109" s="29">
        <f t="shared" si="6"/>
        <v>2.650485436893204</v>
      </c>
      <c r="V109" s="29">
        <f t="shared" si="6"/>
        <v>3.1386138613861387</v>
      </c>
      <c r="W109" s="29">
        <f t="shared" si="6"/>
        <v>2.7766990291262137</v>
      </c>
      <c r="X109" s="29" t="str">
        <f>IF(COUNT(X3:X107)=0,"",AVERAGE(X3:X107))</f>
        <v/>
      </c>
      <c r="Y109" s="29"/>
    </row>
    <row r="110" spans="1:28">
      <c r="D110" t="s">
        <v>386</v>
      </c>
      <c r="E110">
        <f t="shared" ref="E110:W110" si="7">IF(COUNT(E3:E107)=0,"",COUNT(E3:E107))</f>
        <v>103</v>
      </c>
      <c r="F110">
        <f t="shared" si="7"/>
        <v>88</v>
      </c>
      <c r="G110">
        <f t="shared" si="7"/>
        <v>103</v>
      </c>
      <c r="H110">
        <f t="shared" si="7"/>
        <v>103</v>
      </c>
      <c r="I110">
        <f t="shared" si="7"/>
        <v>103</v>
      </c>
      <c r="J110">
        <f t="shared" si="7"/>
        <v>103</v>
      </c>
      <c r="K110">
        <f t="shared" si="7"/>
        <v>103</v>
      </c>
      <c r="L110">
        <f t="shared" si="7"/>
        <v>103</v>
      </c>
      <c r="M110">
        <f t="shared" si="7"/>
        <v>103</v>
      </c>
      <c r="N110">
        <f t="shared" si="7"/>
        <v>102</v>
      </c>
      <c r="O110">
        <f t="shared" si="7"/>
        <v>103</v>
      </c>
      <c r="P110">
        <f t="shared" si="7"/>
        <v>103</v>
      </c>
      <c r="Q110">
        <f t="shared" si="7"/>
        <v>103</v>
      </c>
      <c r="R110">
        <f t="shared" si="7"/>
        <v>88</v>
      </c>
      <c r="S110">
        <f t="shared" si="7"/>
        <v>103</v>
      </c>
      <c r="T110">
        <f t="shared" si="7"/>
        <v>103</v>
      </c>
      <c r="U110">
        <f t="shared" si="7"/>
        <v>103</v>
      </c>
      <c r="V110">
        <f t="shared" si="7"/>
        <v>101</v>
      </c>
      <c r="W110">
        <f t="shared" si="7"/>
        <v>103</v>
      </c>
      <c r="X110" t="str">
        <f>IF(COUNT(X3:X107)=0,"",COUNT(X3:X107))</f>
        <v/>
      </c>
    </row>
    <row r="111" spans="1:28">
      <c r="D111" t="s">
        <v>387</v>
      </c>
      <c r="E111" s="29">
        <f t="shared" ref="E111:W111" si="8">IF(COUNT(E3:E107)=0,"",STDEV(E3:E107))</f>
        <v>1.4178433764317468</v>
      </c>
      <c r="F111" s="29">
        <f t="shared" si="8"/>
        <v>1.2502350876113939</v>
      </c>
      <c r="G111" s="29">
        <f t="shared" si="8"/>
        <v>1.3770438489898345</v>
      </c>
      <c r="H111" s="29">
        <f t="shared" si="8"/>
        <v>1.4315394367452079</v>
      </c>
      <c r="I111" s="29">
        <f t="shared" si="8"/>
        <v>1.3853136291586416</v>
      </c>
      <c r="J111" s="29">
        <f t="shared" si="8"/>
        <v>1.3122016671630694</v>
      </c>
      <c r="K111" s="29">
        <f t="shared" si="8"/>
        <v>1.2669561924263635</v>
      </c>
      <c r="L111" s="29">
        <f t="shared" si="8"/>
        <v>1.3985116235086865</v>
      </c>
      <c r="M111" s="29">
        <f t="shared" si="8"/>
        <v>1.3606333280841103</v>
      </c>
      <c r="N111" s="29">
        <f t="shared" si="8"/>
        <v>1.4324903951807122</v>
      </c>
      <c r="O111" s="29">
        <f t="shared" si="8"/>
        <v>1.3674021691426044</v>
      </c>
      <c r="P111" s="29">
        <f t="shared" si="8"/>
        <v>1.4087513051858858</v>
      </c>
      <c r="Q111" s="29">
        <f t="shared" si="8"/>
        <v>1.390936367587982</v>
      </c>
      <c r="R111" s="29">
        <f t="shared" si="8"/>
        <v>1.4742654866688236</v>
      </c>
      <c r="S111" s="29">
        <f t="shared" si="8"/>
        <v>1.3027376758667097</v>
      </c>
      <c r="T111" s="29">
        <f t="shared" si="8"/>
        <v>1.4312069458716616</v>
      </c>
      <c r="U111" s="29">
        <f t="shared" si="8"/>
        <v>1.4052334804543185</v>
      </c>
      <c r="V111" s="29">
        <f t="shared" si="8"/>
        <v>1.490165782524193</v>
      </c>
      <c r="W111" s="29">
        <f t="shared" si="8"/>
        <v>1.5334955508924346</v>
      </c>
      <c r="X111" s="29" t="str">
        <f>IF(COUNT(X3:X107)=0,"",STDEV(X3:X107))</f>
        <v/>
      </c>
      <c r="Y111" s="29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3:J36"/>
  <sheetViews>
    <sheetView tabSelected="1" zoomScaleNormal="100" workbookViewId="0">
      <selection activeCell="D3" sqref="D3"/>
    </sheetView>
  </sheetViews>
  <sheetFormatPr baseColWidth="10" defaultRowHeight="15"/>
  <cols>
    <col min="1" max="1" width="7.85546875" customWidth="1"/>
    <col min="2" max="3" width="15.7109375" customWidth="1"/>
    <col min="6" max="6" width="11.85546875" bestFit="1" customWidth="1"/>
    <col min="8" max="8" width="3.140625" customWidth="1"/>
    <col min="9" max="9" width="3.28515625" customWidth="1"/>
  </cols>
  <sheetData>
    <row r="3" spans="2:10" ht="18.75">
      <c r="B3" s="63"/>
      <c r="F3" s="35">
        <f ca="1">TODAY()</f>
        <v>42849</v>
      </c>
    </row>
    <row r="4" spans="2:10" ht="18.75">
      <c r="B4" s="68" t="s">
        <v>395</v>
      </c>
    </row>
    <row r="5" spans="2:10" ht="18.75">
      <c r="B5" s="16" t="s">
        <v>397</v>
      </c>
    </row>
    <row r="6" spans="2:10">
      <c r="J6" s="1" t="s">
        <v>399</v>
      </c>
    </row>
    <row r="7" spans="2:10">
      <c r="I7">
        <v>1</v>
      </c>
      <c r="J7" t="s">
        <v>402</v>
      </c>
    </row>
    <row r="8" spans="2:10">
      <c r="I8">
        <v>2</v>
      </c>
      <c r="J8" t="s">
        <v>409</v>
      </c>
    </row>
    <row r="9" spans="2:10">
      <c r="I9">
        <v>3</v>
      </c>
      <c r="J9" t="s">
        <v>400</v>
      </c>
    </row>
    <row r="10" spans="2:10">
      <c r="I10">
        <v>4</v>
      </c>
      <c r="J10" t="s">
        <v>401</v>
      </c>
    </row>
    <row r="11" spans="2:10">
      <c r="I11">
        <v>5</v>
      </c>
      <c r="J11" t="s">
        <v>410</v>
      </c>
    </row>
    <row r="14" spans="2:10">
      <c r="J14" s="1" t="s">
        <v>407</v>
      </c>
    </row>
    <row r="15" spans="2:10">
      <c r="I15">
        <v>1</v>
      </c>
      <c r="J15" t="s">
        <v>403</v>
      </c>
    </row>
    <row r="16" spans="2:10">
      <c r="I16">
        <v>2</v>
      </c>
      <c r="J16" t="s">
        <v>408</v>
      </c>
    </row>
    <row r="17" spans="2:10">
      <c r="I17">
        <v>3</v>
      </c>
      <c r="J17" t="s">
        <v>404</v>
      </c>
    </row>
    <row r="18" spans="2:10">
      <c r="I18">
        <v>4</v>
      </c>
      <c r="J18" t="s">
        <v>405</v>
      </c>
    </row>
    <row r="19" spans="2:10">
      <c r="I19">
        <v>5</v>
      </c>
      <c r="J19" t="s">
        <v>411</v>
      </c>
    </row>
    <row r="21" spans="2:10">
      <c r="B21" s="59" t="s">
        <v>0</v>
      </c>
      <c r="C21" s="60"/>
      <c r="D21" s="36" t="s">
        <v>383</v>
      </c>
      <c r="E21" s="37" t="s">
        <v>390</v>
      </c>
      <c r="F21" s="37" t="s">
        <v>398</v>
      </c>
      <c r="G21" s="38" t="s">
        <v>393</v>
      </c>
    </row>
    <row r="22" spans="2:10">
      <c r="B22" s="61"/>
      <c r="C22" s="62" t="s">
        <v>205</v>
      </c>
      <c r="D22" s="39" t="s">
        <v>389</v>
      </c>
      <c r="E22" s="18" t="s">
        <v>391</v>
      </c>
      <c r="F22" s="18" t="s">
        <v>392</v>
      </c>
      <c r="G22" s="40" t="s">
        <v>394</v>
      </c>
    </row>
    <row r="23" spans="2:10">
      <c r="B23" s="49" t="s">
        <v>8</v>
      </c>
      <c r="C23" s="50" t="s">
        <v>206</v>
      </c>
      <c r="D23" s="51">
        <f>AVERAGE(Capture!$E$3:$X$17)</f>
        <v>2.7526501766784452</v>
      </c>
      <c r="E23" s="52">
        <f>STDEV(Capture!$E$3:$X$17)</f>
        <v>1.3110083720776808</v>
      </c>
      <c r="F23" s="53">
        <f>AVERAGE(Capture!$AA$3:$AA$17)</f>
        <v>18.866666666666667</v>
      </c>
      <c r="G23" s="54">
        <f>E23/D23</f>
        <v>0.47627133414375311</v>
      </c>
    </row>
    <row r="24" spans="2:10">
      <c r="B24" s="55" t="s">
        <v>20</v>
      </c>
      <c r="C24" s="56" t="s">
        <v>209</v>
      </c>
      <c r="D24" s="41">
        <f>AVERAGE(Capture!$E$18:$X$32)</f>
        <v>3.0629629629629629</v>
      </c>
      <c r="E24" s="42">
        <f>STDEV(Capture!$E$18:$X$32)</f>
        <v>1.4167474525645232</v>
      </c>
      <c r="F24" s="43">
        <f>AVERAGE(Capture!$AA$18:$AA$32)</f>
        <v>18</v>
      </c>
      <c r="G24" s="44">
        <f>E24/D24</f>
        <v>0.46254148995456018</v>
      </c>
    </row>
    <row r="25" spans="2:10">
      <c r="B25" s="55" t="s">
        <v>1</v>
      </c>
      <c r="C25" s="56" t="s">
        <v>212</v>
      </c>
      <c r="D25" s="41">
        <f>AVERAGE(Capture!$E$33:$X$47)</f>
        <v>3.0081300813008132</v>
      </c>
      <c r="E25" s="42">
        <f>STDEV(Capture!$E$33:$X$47)</f>
        <v>1.4427634196397572</v>
      </c>
      <c r="F25" s="43">
        <f>AVERAGE(Capture!$AA$33:$AA$47)</f>
        <v>18.923076923076923</v>
      </c>
      <c r="G25" s="44">
        <f t="shared" ref="G25:G29" si="0">E25/D25</f>
        <v>0.47962135301537873</v>
      </c>
    </row>
    <row r="26" spans="2:10">
      <c r="B26" s="55" t="s">
        <v>22</v>
      </c>
      <c r="C26" s="56" t="s">
        <v>222</v>
      </c>
      <c r="D26" s="41">
        <f>AVERAGE(Capture!$E$48:$X$62)</f>
        <v>2.8526315789473684</v>
      </c>
      <c r="E26" s="42">
        <f>STDEV(Capture!$E$48:$X$62)</f>
        <v>1.4677405821891321</v>
      </c>
      <c r="F26" s="43">
        <f>AVERAGE(Capture!$AA$48:$AA$62)</f>
        <v>19</v>
      </c>
      <c r="G26" s="44">
        <f t="shared" si="0"/>
        <v>0.51452160630246324</v>
      </c>
    </row>
    <row r="27" spans="2:10">
      <c r="B27" s="55" t="s">
        <v>13</v>
      </c>
      <c r="C27" s="56" t="s">
        <v>223</v>
      </c>
      <c r="D27" s="41">
        <f>AVERAGE(Capture!$E$63:$X$77)</f>
        <v>2.9649122807017543</v>
      </c>
      <c r="E27" s="42">
        <f>STDEV(Capture!$E$63:$X$77)</f>
        <v>1.4335628849461513</v>
      </c>
      <c r="F27" s="43">
        <f>AVERAGE(Capture!$AA$63:$AA$77)</f>
        <v>19</v>
      </c>
      <c r="G27" s="44">
        <f t="shared" ref="G27" si="1">E27/D27</f>
        <v>0.48350937539603922</v>
      </c>
    </row>
    <row r="28" spans="2:10">
      <c r="B28" s="55" t="s">
        <v>35</v>
      </c>
      <c r="C28" s="56" t="s">
        <v>227</v>
      </c>
      <c r="D28" s="41">
        <f>AVERAGE(Capture!$E$78:$X$92)</f>
        <v>2.8947368421052633</v>
      </c>
      <c r="E28" s="42">
        <f>STDEV(Capture!$E$78:$X$92)</f>
        <v>2.0007411525175653</v>
      </c>
      <c r="F28" s="43">
        <f>AVERAGE(Capture!$AA$78:$AA$92)</f>
        <v>19</v>
      </c>
      <c r="G28" s="44">
        <f t="shared" si="0"/>
        <v>0.69116512541515895</v>
      </c>
    </row>
    <row r="29" spans="2:10">
      <c r="B29" s="57" t="s">
        <v>28</v>
      </c>
      <c r="C29" s="58" t="s">
        <v>234</v>
      </c>
      <c r="D29" s="45">
        <f>AVERAGE(Capture!$E$93:$X$107)</f>
        <v>3.0185185185185186</v>
      </c>
      <c r="E29" s="46">
        <f>STDEV(Capture!$E$93:$X$107)</f>
        <v>0.31627130257187536</v>
      </c>
      <c r="F29" s="47">
        <f>AVERAGE(Capture!$AA$93:$AA$107)</f>
        <v>18</v>
      </c>
      <c r="G29" s="48">
        <f t="shared" si="0"/>
        <v>0.10477699594405686</v>
      </c>
    </row>
    <row r="31" spans="2:10">
      <c r="B31" t="s">
        <v>406</v>
      </c>
    </row>
    <row r="32" spans="2:10">
      <c r="B32" s="4"/>
      <c r="C32" s="5"/>
      <c r="D32" s="5"/>
      <c r="E32" s="5"/>
      <c r="F32" s="5"/>
      <c r="G32" s="6"/>
    </row>
    <row r="33" spans="2:7">
      <c r="B33" s="7"/>
      <c r="C33" s="8"/>
      <c r="D33" s="8"/>
      <c r="E33" s="8"/>
      <c r="F33" s="8"/>
      <c r="G33" s="10"/>
    </row>
    <row r="34" spans="2:7">
      <c r="B34" s="7"/>
      <c r="C34" s="8"/>
      <c r="D34" s="8"/>
      <c r="E34" s="8"/>
      <c r="F34" s="8"/>
      <c r="G34" s="10"/>
    </row>
    <row r="35" spans="2:7">
      <c r="B35" s="7"/>
      <c r="C35" s="8"/>
      <c r="D35" s="8"/>
      <c r="E35" s="8"/>
      <c r="F35" s="8"/>
      <c r="G35" s="10"/>
    </row>
    <row r="36" spans="2:7">
      <c r="B36" s="11"/>
      <c r="C36" s="12"/>
      <c r="D36" s="12"/>
      <c r="E36" s="12"/>
      <c r="F36" s="12"/>
      <c r="G36" s="13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Items</vt:lpstr>
      <vt:lpstr>Scale</vt:lpstr>
      <vt:lpstr>Capture</vt:lpstr>
      <vt:lpstr>Report</vt:lpstr>
      <vt:lpstr>Report!Área_de_impresión</vt:lpstr>
      <vt:lpstr>Items!Títulos_a_imprimir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cp:lastPrinted>2017-04-22T20:48:53Z</cp:lastPrinted>
  <dcterms:created xsi:type="dcterms:W3CDTF">2016-12-30T22:44:39Z</dcterms:created>
  <dcterms:modified xsi:type="dcterms:W3CDTF">2017-04-25T02:25:45Z</dcterms:modified>
</cp:coreProperties>
</file>